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nivpecs-my.sharepoint.com/personal/acraaa_k_jpte_tr_pte_hu/Documents/Documents/"/>
    </mc:Choice>
  </mc:AlternateContent>
  <xr:revisionPtr revIDLastSave="3" documentId="8_{A3B78D26-E853-4644-B51D-1295A11D4065}" xr6:coauthVersionLast="47" xr6:coauthVersionMax="47" xr10:uidLastSave="{EBAB0DC2-27F4-41F5-9E5A-70BDCDC43F14}"/>
  <bookViews>
    <workbookView xWindow="-120" yWindow="-120" windowWidth="29040" windowHeight="15840" xr2:uid="{00000000-000D-0000-FFFF-FFFF00000000}"/>
  </bookViews>
  <sheets>
    <sheet name="Törzskönyv" sheetId="1" r:id="rId1"/>
    <sheet name="Alapadatok" sheetId="4" r:id="rId2"/>
    <sheet name="Sablonok" sheetId="5" r:id="rId3"/>
    <sheet name="Munka1" sheetId="6" state="hidden" r:id="rId4"/>
  </sheets>
  <externalReferences>
    <externalReference r:id="rId5"/>
  </externalReferences>
  <definedNames>
    <definedName name="_xlnm._FilterDatabase" localSheetId="0" hidden="1">Törzskönyv!$A$1:$P$239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0" i="1" l="1"/>
  <c r="H191" i="1" l="1"/>
  <c r="H193" i="1"/>
  <c r="H192" i="1"/>
  <c r="H95" i="1"/>
  <c r="H99" i="1" l="1"/>
  <c r="H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Ujj György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Kérjük a nyilvántartási célú leírási egységeket is feltüntetni (levéltár, fondfőcsoport, fondcsoport, stb., majd a fondokat, állagokat törzsszám szerinti sorrendben.
</t>
        </r>
      </text>
    </comment>
    <comment ref="D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E1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F1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G1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H1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Amennyiben nem iratfolyóméterben tartjuk nyilván az iratanyagot, ebbe a mezőbe 0 értéket kell beírni.
Az ifm-t fixpontos számként, két tizedesjeggyel, vesszővel elválasztva kérjük megadni.</t>
        </r>
      </text>
    </comment>
    <comment ref="I1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Oklevél : 18; Pecsét/pecsétnyomó : 18; Térkép : 18; Fénykép : 18), kérjük, hogy azokat pontosvesszővel és szóközzel válasszák el egymástól.</t>
        </r>
      </text>
    </comment>
    <comment ref="J1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DVD : 18; Mikrofilmtekercs : 18; Floppy lemez : 18), kérjük, hogy azokat pontosvesszővel és szóközzel válasszák el egymástól.</t>
        </r>
      </text>
    </comment>
    <comment ref="K1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Audio- és videofelvételek hossza percben, összesítve. A fájlok esetében nem kitöltendő!
</t>
        </r>
      </text>
    </comment>
    <comment ref="L1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Akkor kitöltendő, ha  az adathordozón több felvétel is található (pl. mikrofilmtekercsen a felvételek száma).
A fájlok esetében nem kitöltendő!</t>
        </r>
      </text>
    </comment>
    <comment ref="N1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Informatikában alkalmazott kiterjesztések pont nélkül.
Amennyiben egy mezőbe több adatot kell írni (pl. xls; pdf; docx), kérjük, hogy azokat pontosvesszővel és szóközzel válasszák el egymástól.</t>
        </r>
      </text>
    </comment>
    <comment ref="P1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Boríték : 18; Kisdoboz : 18; Téka : 18), kérjük, hogy azokat pontosvesszővel és szóközzel válasszák el egymástól.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Ujj György</author>
  </authors>
  <commentList>
    <comment ref="B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Példa: HU-ELTEL
Lista: https://mnl.gov.hu/mnl/ol/egyseges_torzskonyv</t>
        </r>
      </text>
    </comment>
    <comment ref="B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Példa: hu_eltel_torzskonyv</t>
        </r>
      </text>
    </comment>
    <comment ref="B4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Példa: Eötvös Loránd Tudományegyetem Levéltára</t>
        </r>
      </text>
    </comment>
    <comment ref="B5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Példa: Eötvös Loránd Tudományegyetem Levéltára</t>
        </r>
      </text>
    </comment>
    <comment ref="B6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Példa: 1000-2016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Darabont Zsuzsanna</author>
  </authors>
  <commentList>
    <comment ref="C9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Csak akkor, ha önálló raktári egység száma van, tehát nem dobozban van.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<sst xmlns="http://schemas.openxmlformats.org/spreadsheetml/2006/main" count="1029" uniqueCount="648">
  <si>
    <t>Szint</t>
  </si>
  <si>
    <t>Törzsszám</t>
  </si>
  <si>
    <t>Cím</t>
  </si>
  <si>
    <t>Évkör</t>
  </si>
  <si>
    <t>Évkör -tól</t>
  </si>
  <si>
    <t>Évkör -ig</t>
  </si>
  <si>
    <t>Szórvány évkör -tól</t>
  </si>
  <si>
    <t>Szórvány évkör -ig</t>
  </si>
  <si>
    <t>Iratfolyóméter</t>
  </si>
  <si>
    <t>Fájlok darabszáma</t>
  </si>
  <si>
    <t>Lejátszási idő</t>
  </si>
  <si>
    <t>Felvételek száma</t>
  </si>
  <si>
    <t>Fájlok mérete (MB)</t>
  </si>
  <si>
    <t>Országkód</t>
  </si>
  <si>
    <t>HU</t>
  </si>
  <si>
    <t>Levéltári azonosító</t>
  </si>
  <si>
    <t>EAD azonosító</t>
  </si>
  <si>
    <t>EAD megnevezés</t>
  </si>
  <si>
    <t>Darabszám</t>
  </si>
  <si>
    <t>Fájlok formátuma</t>
  </si>
  <si>
    <t>Audiókazetta :</t>
  </si>
  <si>
    <t>Bakelit lemez :</t>
  </si>
  <si>
    <t>Boríték :</t>
  </si>
  <si>
    <t>CD :</t>
  </si>
  <si>
    <t>Céduladoboz :</t>
  </si>
  <si>
    <t>Charon iratrendező :</t>
  </si>
  <si>
    <t>Diafilmfelvétel :</t>
  </si>
  <si>
    <t>Dosszié :</t>
  </si>
  <si>
    <t>DVD :</t>
  </si>
  <si>
    <t>Fedeles doboz :</t>
  </si>
  <si>
    <t>Fémdoboz :</t>
  </si>
  <si>
    <t>Fénykép :</t>
  </si>
  <si>
    <t>Fényképalbum :</t>
  </si>
  <si>
    <t>Filmnegatívcsík :</t>
  </si>
  <si>
    <t>Filmnegatívtekercs :</t>
  </si>
  <si>
    <t>Floppy :</t>
  </si>
  <si>
    <t>Fraktúrcsomó :</t>
  </si>
  <si>
    <t>Fraktúrdoboz :</t>
  </si>
  <si>
    <t>Füzet :</t>
  </si>
  <si>
    <t>Hangszalagtekercs :</t>
  </si>
  <si>
    <t>Kisdoboz :</t>
  </si>
  <si>
    <t>Köteg :</t>
  </si>
  <si>
    <t>Mikrofilmdoboz :</t>
  </si>
  <si>
    <t>Mozgófilmtekercs :</t>
  </si>
  <si>
    <t>Nagydoboz :</t>
  </si>
  <si>
    <t>Nyomólemez (nyomdatechnika) :</t>
  </si>
  <si>
    <t>Oklevél :</t>
  </si>
  <si>
    <t>Pecsét/pecsétnyomó :</t>
  </si>
  <si>
    <t>Pecsétdoboz :</t>
  </si>
  <si>
    <t>Téka :</t>
  </si>
  <si>
    <t>Térkép :</t>
  </si>
  <si>
    <t>Tervrajz :</t>
  </si>
  <si>
    <t>Tok :</t>
  </si>
  <si>
    <t>VHS kazetta :</t>
  </si>
  <si>
    <t>Zsák :</t>
  </si>
  <si>
    <t>Raktári egységek száma, típusa</t>
  </si>
  <si>
    <t>levéltár</t>
  </si>
  <si>
    <t>fondfőcsoport</t>
  </si>
  <si>
    <t>fondcsoport</t>
  </si>
  <si>
    <t>fond</t>
  </si>
  <si>
    <t>szekció</t>
  </si>
  <si>
    <t>állag</t>
  </si>
  <si>
    <t>fondalcsoport</t>
  </si>
  <si>
    <t>levéltárcsoport</t>
  </si>
  <si>
    <t>levéltárfőcsoport</t>
  </si>
  <si>
    <t>Sablonjegyzék - Darabszám</t>
  </si>
  <si>
    <t>Sablonjegyzék - Raktári egységek száma, típusa</t>
  </si>
  <si>
    <t xml:space="preserve">Csomó : </t>
  </si>
  <si>
    <t xml:space="preserve">Kötet : </t>
  </si>
  <si>
    <t>Sablonjegyzék - Darabszám (nem papír adathordozó)</t>
  </si>
  <si>
    <t>Darabszám (nem papír adathordozó)</t>
  </si>
  <si>
    <t xml:space="preserve">Direktpozitív : </t>
  </si>
  <si>
    <t xml:space="preserve">Mappa : </t>
  </si>
  <si>
    <t>Mikrofilm (síkfilm) :</t>
  </si>
  <si>
    <t>Mikrofilmtekercs 16 mm (duplikát negatív) :</t>
  </si>
  <si>
    <t>Mikrofilmtekercs 16 mm (negatív) :</t>
  </si>
  <si>
    <t>Mikrofilmtekercs 16 mm (pozitív) :</t>
  </si>
  <si>
    <t>Mikrofilmtekercs 35 mm (duplikát negatív) :</t>
  </si>
  <si>
    <t>Mikrofilmtekercs 35 mm (negatív) :</t>
  </si>
  <si>
    <t>Mikrofilmtekercs 35 mm (pozitív) :</t>
  </si>
  <si>
    <t xml:space="preserve">Negatív film : </t>
  </si>
  <si>
    <t xml:space="preserve">Pallium : </t>
  </si>
  <si>
    <t>Párt-doboz :</t>
  </si>
  <si>
    <t xml:space="preserve">Pozitív papír filmtekercs : </t>
  </si>
  <si>
    <t>Üvegnegatív :</t>
  </si>
  <si>
    <t>HU-PTEEL</t>
  </si>
  <si>
    <t>hu_pteel_torzskonyv</t>
  </si>
  <si>
    <t>Pécsi Tudományegyetem Egyetemi Levéltár</t>
  </si>
  <si>
    <t>Pécsi Tudományegyetem Egyetemi Levéltárának törzskönyvi állománya</t>
  </si>
  <si>
    <t>VIII</t>
  </si>
  <si>
    <t>Tanintézetek, intézmények</t>
  </si>
  <si>
    <t>VIII.1</t>
  </si>
  <si>
    <t>A Pozsonyi Magyar Királyi Erszébet Tudományegyetem iratai</t>
  </si>
  <si>
    <t>VIII.1.a</t>
  </si>
  <si>
    <t>A Rektori Hivatal iratai</t>
  </si>
  <si>
    <t>Kisdoboz : 13; Nagydoboz : 2</t>
  </si>
  <si>
    <t>VIII.1.b</t>
  </si>
  <si>
    <t>A Quaestura iratai</t>
  </si>
  <si>
    <t>Kisdoboz : 17; Nagydoboz : 6</t>
  </si>
  <si>
    <t>VIII.1.c</t>
  </si>
  <si>
    <t>A Gazdasági Gondnoki Hivatal iratai</t>
  </si>
  <si>
    <t>Kisdoboz : 1</t>
  </si>
  <si>
    <t>VIII.1.d</t>
  </si>
  <si>
    <t>A Pozsonyi Egyetemi Beszerzési Csoport iratai</t>
  </si>
  <si>
    <t>VIII.1.e</t>
  </si>
  <si>
    <t>A Jog- és Államtudományi Kar iratai</t>
  </si>
  <si>
    <t>Kisdoboz : 3</t>
  </si>
  <si>
    <t>VIII.1.f</t>
  </si>
  <si>
    <t>Az Orvostudományi Kar iratai</t>
  </si>
  <si>
    <t>VIII.1.g</t>
  </si>
  <si>
    <t>A Bölcsészet-, nyelv- és történettudományi Kar iratai</t>
  </si>
  <si>
    <t>Kisdoboz : 4; Nagydoboz : 1</t>
  </si>
  <si>
    <t>VIII.1.h</t>
  </si>
  <si>
    <t>A Pozsonyi Országos Középiskolai Tanárvizsgáló Bizottság iratai</t>
  </si>
  <si>
    <t>Kisdoboz : 2</t>
  </si>
  <si>
    <t>VIII.1.i</t>
  </si>
  <si>
    <t>Egyetemi iratgyűjtemények</t>
  </si>
  <si>
    <t>VIII.1.j</t>
  </si>
  <si>
    <t>Más intézmények iratai</t>
  </si>
  <si>
    <t>Magyar királyi Erzsébet Tudományegyetem (Pécs) iratai</t>
  </si>
  <si>
    <t>VIII.101</t>
  </si>
  <si>
    <t>Rektori Hivatal iratai</t>
  </si>
  <si>
    <t>VIII.101.a</t>
  </si>
  <si>
    <t>A Pécsi Egyetem Tanácsának ülésjegyzőkönyvei</t>
  </si>
  <si>
    <t>Kisdoboz : 1; Nagydoboz : 5</t>
  </si>
  <si>
    <t>VIII.101.b</t>
  </si>
  <si>
    <t>A Rektori Hivatal iktatott iratai</t>
  </si>
  <si>
    <t>VIII.101.c</t>
  </si>
  <si>
    <t>Iktatott iratgyűjtemények</t>
  </si>
  <si>
    <t>VIII.101.d</t>
  </si>
  <si>
    <t>Bizalmas iratok</t>
  </si>
  <si>
    <t>VIII.101.e</t>
  </si>
  <si>
    <t>Nem iktatott iratok</t>
  </si>
  <si>
    <t>VIII.102</t>
  </si>
  <si>
    <t>Quaestura iratai</t>
  </si>
  <si>
    <t>VIII.102.a</t>
  </si>
  <si>
    <t>A Bölcsészet-, nyelv- és történettudományi Kar hallgatóinak törzskönyvei</t>
  </si>
  <si>
    <t>VIII.102.b</t>
  </si>
  <si>
    <t>Az Ágostai Evangélikus Hittudományi Kar (Sopron) hallgatóinak törzskönyvei</t>
  </si>
  <si>
    <t>Nagydoboz : 8</t>
  </si>
  <si>
    <t>VIII.102.c</t>
  </si>
  <si>
    <t>Egyeztetési naplók</t>
  </si>
  <si>
    <t>Nagydoboz : 5</t>
  </si>
  <si>
    <t>VIII.102.d</t>
  </si>
  <si>
    <t>Távozási bizonyítványok</t>
  </si>
  <si>
    <t>Nagydoboz : 3</t>
  </si>
  <si>
    <t>VIII.102.e</t>
  </si>
  <si>
    <t>Felvételi kérelmek, vizsgadolgozatok</t>
  </si>
  <si>
    <t>VIII.102.f</t>
  </si>
  <si>
    <t>Statisztikák, névjegyzékek</t>
  </si>
  <si>
    <t>Nagydoboz : 1</t>
  </si>
  <si>
    <t>VIII.102.g</t>
  </si>
  <si>
    <t>Pénzügyi nyilvántartások</t>
  </si>
  <si>
    <t>VIII.102.h</t>
  </si>
  <si>
    <t>Iktatott iratok</t>
  </si>
  <si>
    <t>VIII.102.i</t>
  </si>
  <si>
    <t>Nagydoboz : 2</t>
  </si>
  <si>
    <t>VIII.102.j</t>
  </si>
  <si>
    <t>Intézeti alkalmazottak és hallgatók törzslapjai</t>
  </si>
  <si>
    <t>VIII.102.k</t>
  </si>
  <si>
    <t>Hallgatók leckekönyvei</t>
  </si>
  <si>
    <t>Kisdoboz : 4</t>
  </si>
  <si>
    <t>VIII.103</t>
  </si>
  <si>
    <t>Egyetemi Gazdasági Hivatal iratai</t>
  </si>
  <si>
    <t>VIII.103.a</t>
  </si>
  <si>
    <t>Ingatlan vagyon okmánytár</t>
  </si>
  <si>
    <t>VIII.103.b</t>
  </si>
  <si>
    <t>Szakleltárak</t>
  </si>
  <si>
    <t>VIII.104</t>
  </si>
  <si>
    <t>Jog- és Államtudományi Kar iratai</t>
  </si>
  <si>
    <t>VIII.104.a</t>
  </si>
  <si>
    <t>Kari ülési jegyzőkönyvek</t>
  </si>
  <si>
    <t>Kisdoboz : 13</t>
  </si>
  <si>
    <t>VIII.104.b</t>
  </si>
  <si>
    <t>VIII.104.c</t>
  </si>
  <si>
    <t>VIII.104.d</t>
  </si>
  <si>
    <t>Iktató és mutatókönyvek</t>
  </si>
  <si>
    <t>VIII.104.e</t>
  </si>
  <si>
    <t>Tanulmányi iratok</t>
  </si>
  <si>
    <t>VIII.105</t>
  </si>
  <si>
    <t>Orvosi Kar és intézeteinek iratanyaga</t>
  </si>
  <si>
    <t>VIII.105.a</t>
  </si>
  <si>
    <t>Kisdoboz : 11</t>
  </si>
  <si>
    <t>VIII.105.b</t>
  </si>
  <si>
    <t>VIII.105.c</t>
  </si>
  <si>
    <t>VIII.105.d</t>
  </si>
  <si>
    <t>VIII.106</t>
  </si>
  <si>
    <t>Klinikák iratanyaga</t>
  </si>
  <si>
    <t>VIII.106.a</t>
  </si>
  <si>
    <t>Belklinika iratanyaga</t>
  </si>
  <si>
    <t>VIII.106.b</t>
  </si>
  <si>
    <t>Szemklinika iratanyaga</t>
  </si>
  <si>
    <t>VIII.106.c</t>
  </si>
  <si>
    <t>Szülészeti klinika iratanyaga</t>
  </si>
  <si>
    <t>VIII.106.d</t>
  </si>
  <si>
    <t>Fül-Orr-Gége klinika iratanyaga</t>
  </si>
  <si>
    <t>VIII.106.e</t>
  </si>
  <si>
    <t>Pathologiai Intézet iratanyaga</t>
  </si>
  <si>
    <t>VIII.106.f</t>
  </si>
  <si>
    <t>Neurologiai klinika iratanyaga</t>
  </si>
  <si>
    <t>VIII.106.g</t>
  </si>
  <si>
    <t>Sebészeti klinika iratanyaga</t>
  </si>
  <si>
    <t>VIII.106.h</t>
  </si>
  <si>
    <t>Traumatologiai klinika iratanyaga</t>
  </si>
  <si>
    <t>VIII.106.i</t>
  </si>
  <si>
    <t>Urológiai klinika iratanyaga</t>
  </si>
  <si>
    <t>VIII.106.j</t>
  </si>
  <si>
    <t>Gyerekklinika iratanyaga</t>
  </si>
  <si>
    <t>VIII.106.k</t>
  </si>
  <si>
    <t>Érsebészet</t>
  </si>
  <si>
    <t>Téka : 19; Dosszié : 16</t>
  </si>
  <si>
    <t>VIII.107</t>
  </si>
  <si>
    <t>Bölcsészet-, nyelv- és történettudományi Kar iratai</t>
  </si>
  <si>
    <t>VIII.107.a</t>
  </si>
  <si>
    <t>VIII.107.b</t>
  </si>
  <si>
    <t>Doktori könyvek</t>
  </si>
  <si>
    <t>VIII.107.c</t>
  </si>
  <si>
    <t>Felvételi naplók</t>
  </si>
  <si>
    <t>VIII.107.d</t>
  </si>
  <si>
    <t>Tandíj mentességi naplók</t>
  </si>
  <si>
    <t>VIII.107.e</t>
  </si>
  <si>
    <t>Kisdoboz : 24; Nagydoboz : 2</t>
  </si>
  <si>
    <t>VIII.107.f</t>
  </si>
  <si>
    <t>VIII.108</t>
  </si>
  <si>
    <t>Diákjóléti intézmények iratai</t>
  </si>
  <si>
    <t>VIII.108.a</t>
  </si>
  <si>
    <t>A Diákjóléti Bizottság iratai</t>
  </si>
  <si>
    <t>VIII.108.b</t>
  </si>
  <si>
    <t>A Diákjóléti és Diákvédő Hivatal iratai</t>
  </si>
  <si>
    <t>VIII.108.c</t>
  </si>
  <si>
    <t>Az Egyetemi Menza iratai</t>
  </si>
  <si>
    <t>Nagydoboz : 1; Kisdoboz 3</t>
  </si>
  <si>
    <t>VIII.108.d</t>
  </si>
  <si>
    <t>A Nagy Lajos Collegium iratai</t>
  </si>
  <si>
    <t>Nagydoboz : 1; Kisdoboz 4</t>
  </si>
  <si>
    <t>VIII.108.e</t>
  </si>
  <si>
    <t>Az Erzsébet Kollégium iratai</t>
  </si>
  <si>
    <t>VIII.108.f</t>
  </si>
  <si>
    <t>A Szent Mór Kollégium (Maurinum) iratai</t>
  </si>
  <si>
    <t>Kisdoboz : 5</t>
  </si>
  <si>
    <t>VIII.108.g</t>
  </si>
  <si>
    <t>A Keszthelyi Diáküdülő iratai</t>
  </si>
  <si>
    <t>VIII.109</t>
  </si>
  <si>
    <t>Középiskolai Tanárvizsgáló Bizottság iratai</t>
  </si>
  <si>
    <t>VIII.109.a</t>
  </si>
  <si>
    <t>Alap-és szakvizsgálatok jegyzőkönyvei</t>
  </si>
  <si>
    <t>Nagydoboz : 1; Kisdoboz : 2</t>
  </si>
  <si>
    <t>VIII.109.b</t>
  </si>
  <si>
    <t>Tanári törzskönyvek</t>
  </si>
  <si>
    <t>VIII.109.c</t>
  </si>
  <si>
    <t>Nagydoboz : 1; Kisdoboz : 40</t>
  </si>
  <si>
    <t>VIII.109.d</t>
  </si>
  <si>
    <t>VIII.110</t>
  </si>
  <si>
    <t>Középiskolai Tanárképző Intézet iratai</t>
  </si>
  <si>
    <t>Nagydoboz : 3; Kisdoboz : 17</t>
  </si>
  <si>
    <t>VIII.110.a</t>
  </si>
  <si>
    <t>Tanárjelöltek nyilvántartásai, törzskönyvei</t>
  </si>
  <si>
    <t>VIII.110.b</t>
  </si>
  <si>
    <t>Jelentkező-és leckekönyvek</t>
  </si>
  <si>
    <t>VIII.110.c</t>
  </si>
  <si>
    <t>Nagydoboz : 1; Kisdoboz : 12</t>
  </si>
  <si>
    <t>VIII.110.d</t>
  </si>
  <si>
    <t>VIII.111</t>
  </si>
  <si>
    <t>Irodalomtörténeti Intézet iratai</t>
  </si>
  <si>
    <t>VIII.112</t>
  </si>
  <si>
    <t>Szociális Tanfolyam iratai</t>
  </si>
  <si>
    <t>VIII.113</t>
  </si>
  <si>
    <t>A Magyar Királyi Erzsébet Tudományegyetem (Pécs) iratgyűjteményei</t>
  </si>
  <si>
    <t>VIII.114</t>
  </si>
  <si>
    <t>Egyetemi Könyvtár iratai</t>
  </si>
  <si>
    <t>Pécsi Tudományegyetem (és az integrált PTE jogelődei)</t>
  </si>
  <si>
    <t>VIII.201</t>
  </si>
  <si>
    <t xml:space="preserve">PTE (majd JPTE) Rektori Hivatal iratai </t>
  </si>
  <si>
    <t>VIII.201.a</t>
  </si>
  <si>
    <t>Egyetemi tanácsülési jegyzőkönyvek</t>
  </si>
  <si>
    <t>Kisdoboz : 8</t>
  </si>
  <si>
    <t>VIII.201.b</t>
  </si>
  <si>
    <t>VIII.201.c</t>
  </si>
  <si>
    <t>Iktatott iratok segédletei</t>
  </si>
  <si>
    <t>Nagydoboz : 6; Kisdoboz : 5</t>
  </si>
  <si>
    <t>VIII.201.d</t>
  </si>
  <si>
    <t>Vegyes iratok</t>
  </si>
  <si>
    <t>VIII.201.e</t>
  </si>
  <si>
    <t>TÜK iratok</t>
  </si>
  <si>
    <t>VIII.201.f</t>
  </si>
  <si>
    <t>Együttműködési megállapodások, alapítólevelek</t>
  </si>
  <si>
    <t>VIII.202</t>
  </si>
  <si>
    <t>PTE (majd JPTE) Állam- és Jogtudományi Kar iratai</t>
  </si>
  <si>
    <t>VIII.202.b</t>
  </si>
  <si>
    <t>VIII.202.c</t>
  </si>
  <si>
    <t>VIII.202.d</t>
  </si>
  <si>
    <t>Kisdoboz : 12</t>
  </si>
  <si>
    <t>VIII.203</t>
  </si>
  <si>
    <t>Pécsi Orvostudomnyi Egyetem iratai</t>
  </si>
  <si>
    <t>VIII.203.a</t>
  </si>
  <si>
    <t>VIII.203.b</t>
  </si>
  <si>
    <t>VIII.203.c</t>
  </si>
  <si>
    <t>VIII.203.d</t>
  </si>
  <si>
    <t>Gazdasági hivatal iratai</t>
  </si>
  <si>
    <t>Kisdoboz : 383; Nagydoboz : 24; Fedeles doboz : 185</t>
  </si>
  <si>
    <t>VIII.204</t>
  </si>
  <si>
    <t>PTE (majd JPTE) Közgazdaságtudományi Kar iratai</t>
  </si>
  <si>
    <t>VIII.204.b</t>
  </si>
  <si>
    <t>Marx Károly Közgazdaságtudományi Egyetem kihelyezett tagozatának iratai</t>
  </si>
  <si>
    <t>Kisdoboz : 10</t>
  </si>
  <si>
    <t>VIII.204.c</t>
  </si>
  <si>
    <t>Pécsi Tudományegyetem Közgazdasági Kar iratai</t>
  </si>
  <si>
    <t>VIII.205</t>
  </si>
  <si>
    <t>Pécsi Pedagógiai Főiskola/Pécsi Tanárképző Főiskola iratai </t>
  </si>
  <si>
    <t>VIII.205.a</t>
  </si>
  <si>
    <t>Tanácsülési jegyzőkönyvek</t>
  </si>
  <si>
    <t>Kisdoboz : 34</t>
  </si>
  <si>
    <t>VIII.205.b</t>
  </si>
  <si>
    <t>VIII.205.c</t>
  </si>
  <si>
    <t>VIII.205.d</t>
  </si>
  <si>
    <t>VIII.205.e</t>
  </si>
  <si>
    <t>VIII.206</t>
  </si>
  <si>
    <t>JPTE Tanárképző Karának iratai</t>
  </si>
  <si>
    <t>VIII.206.a</t>
  </si>
  <si>
    <t>Kisdoboz : 15</t>
  </si>
  <si>
    <t>VIII.206.b</t>
  </si>
  <si>
    <t>VIII.206.c</t>
  </si>
  <si>
    <t>VIII.206.d</t>
  </si>
  <si>
    <t>VIII.206.e</t>
  </si>
  <si>
    <t>VIII.206.f</t>
  </si>
  <si>
    <t>Kiadványok, újságkivágat-gyűjtemény</t>
  </si>
  <si>
    <t>VIII.206.g</t>
  </si>
  <si>
    <t>JPTE TK Történelem Tanszék iratai</t>
  </si>
  <si>
    <t>VIII.207</t>
  </si>
  <si>
    <t>JPTE Bölcsészettudományi Karának iratai</t>
  </si>
  <si>
    <t>VIII.207.a</t>
  </si>
  <si>
    <t>Kari tanácsülési jegyzőkönyvek</t>
  </si>
  <si>
    <t>Téka : 5; Kisdoboz : 12</t>
  </si>
  <si>
    <t>VIII.207.b</t>
  </si>
  <si>
    <t>Téka : 224; Kisdoboz : 16</t>
  </si>
  <si>
    <t>VIII.207.c</t>
  </si>
  <si>
    <t>VIII.207.e</t>
  </si>
  <si>
    <t>VIII.207.f</t>
  </si>
  <si>
    <t>Közművelődési Tanszék iratai</t>
  </si>
  <si>
    <t>VIII.207.g</t>
  </si>
  <si>
    <t>Idegennyelvi Tanszék iratai</t>
  </si>
  <si>
    <t>VIII.208</t>
  </si>
  <si>
    <t>JPTE Természettudományi Karának iratai</t>
  </si>
  <si>
    <t>VIII.208.a</t>
  </si>
  <si>
    <t>VIII.208.b</t>
  </si>
  <si>
    <t>Kisdoboz : 75</t>
  </si>
  <si>
    <t>VIII.208.c</t>
  </si>
  <si>
    <t>VIII.208.d</t>
  </si>
  <si>
    <t>VIII.208.e</t>
  </si>
  <si>
    <t>VIII.209</t>
  </si>
  <si>
    <t>Liszt Ferenc Zeneművészeti Főiskola Zenetanárképző Intézetének Pécsi Tagozata iratai</t>
  </si>
  <si>
    <t>VIII.209.a</t>
  </si>
  <si>
    <t>VIII.209.b</t>
  </si>
  <si>
    <t>Gazdasági iratok</t>
  </si>
  <si>
    <t>VIII.209.c</t>
  </si>
  <si>
    <t>VIII.209.d</t>
  </si>
  <si>
    <t>Erkel Ferenc Zeneművészeti Szakiskola iratai</t>
  </si>
  <si>
    <t>Kisdoboz : 28</t>
  </si>
  <si>
    <t>VIII.210</t>
  </si>
  <si>
    <t>JPTE Művészeti Kar iratai</t>
  </si>
  <si>
    <t>VIII.210.a</t>
  </si>
  <si>
    <t>VIII.210.b</t>
  </si>
  <si>
    <t>VIII.210.c</t>
  </si>
  <si>
    <t>VIII.212</t>
  </si>
  <si>
    <t>1. sz. Gyakorló Általános Iskola iratai</t>
  </si>
  <si>
    <t>Kisdoboz : 65; Nagydoboz : 5</t>
  </si>
  <si>
    <t>VIII.212.a</t>
  </si>
  <si>
    <t>Vezető testületek iratai</t>
  </si>
  <si>
    <t>VIII.212.b</t>
  </si>
  <si>
    <t>Kisdoboz : 52</t>
  </si>
  <si>
    <t>VIII.212.c</t>
  </si>
  <si>
    <t>VIII.212.d</t>
  </si>
  <si>
    <t>Gazdasági és személyi anyagok</t>
  </si>
  <si>
    <t>Kisdoboz : 1; Nagydoboz : 1</t>
  </si>
  <si>
    <t>VIII.212.e</t>
  </si>
  <si>
    <t>Oktató, nevelő munka iratai</t>
  </si>
  <si>
    <t>Kisdoboz : 7</t>
  </si>
  <si>
    <t>VIII.212.f</t>
  </si>
  <si>
    <t>Tanulmányi értesítők, anyakönyvi naplók, felvételi naplók</t>
  </si>
  <si>
    <t>Kisdoboz : 1; Nagydoboz : 4</t>
  </si>
  <si>
    <t>VIII.212.g</t>
  </si>
  <si>
    <t>Pecsétek</t>
  </si>
  <si>
    <t>VIII.214</t>
  </si>
  <si>
    <t>PTE Egyetemi Könyvtár iratai</t>
  </si>
  <si>
    <t>VIII.215</t>
  </si>
  <si>
    <t>Pollack Mihály Műszaki Főiskola és JPTE PMMFK iratai</t>
  </si>
  <si>
    <t>VIII.215.a</t>
  </si>
  <si>
    <t>Vezető testületi tanácsülések</t>
  </si>
  <si>
    <t>VIII.215.b</t>
  </si>
  <si>
    <t>Kisdoboz : 18</t>
  </si>
  <si>
    <t>VIII.215.c</t>
  </si>
  <si>
    <t>VIII.215.d</t>
  </si>
  <si>
    <t>Kisdoboz : 107</t>
  </si>
  <si>
    <t>VIII.215.e</t>
  </si>
  <si>
    <t>A Pécsi Tudományegyetem (2000-) iratai</t>
  </si>
  <si>
    <t>VIII.301</t>
  </si>
  <si>
    <t>UnivTV videoarchívum</t>
  </si>
  <si>
    <t>DVD : 122; CD : 1</t>
  </si>
  <si>
    <t>VIII.302</t>
  </si>
  <si>
    <t>PTE Művészeti Kar iratai</t>
  </si>
  <si>
    <t>VIII.302.a</t>
  </si>
  <si>
    <t>VIII.302.b</t>
  </si>
  <si>
    <t>VIII.303</t>
  </si>
  <si>
    <t>PTE Természettudományi Kar iratai</t>
  </si>
  <si>
    <t>VIII.303.a</t>
  </si>
  <si>
    <t>Kisdoboz : 14</t>
  </si>
  <si>
    <t>VIII.303.b</t>
  </si>
  <si>
    <t>Kisdoboz : 74</t>
  </si>
  <si>
    <t>VIII.303.c</t>
  </si>
  <si>
    <t>VIII.303.d</t>
  </si>
  <si>
    <t>VIII.303.e</t>
  </si>
  <si>
    <t>VIII.303.f</t>
  </si>
  <si>
    <t>Felnőttképzési és Emberi Erőforrás Fejlesztési Intézet iratai</t>
  </si>
  <si>
    <t>VIII.304</t>
  </si>
  <si>
    <t>PTE Általános Orvostudományi Kar iratai</t>
  </si>
  <si>
    <t>VIII.304.b</t>
  </si>
  <si>
    <t>VIII.304.d</t>
  </si>
  <si>
    <t>Gazdasági Hivatal iratai</t>
  </si>
  <si>
    <t>Fedeles doboz : 228</t>
  </si>
  <si>
    <t>VIII.304.e</t>
  </si>
  <si>
    <t>Népegészségtani Intézet iratai</t>
  </si>
  <si>
    <t>Köteg : 36</t>
  </si>
  <si>
    <t>VIII.305</t>
  </si>
  <si>
    <t>PTE Bölcsészettudományi Kar iratai</t>
  </si>
  <si>
    <t>VIII.305.a</t>
  </si>
  <si>
    <t>Téka : 3; Kisdoboz : 7</t>
  </si>
  <si>
    <t>VIII.305.b</t>
  </si>
  <si>
    <t>VIII.305.c</t>
  </si>
  <si>
    <t>VIII.305.e</t>
  </si>
  <si>
    <t>VIII.305.f</t>
  </si>
  <si>
    <t>Idegennyelvi Szaknyelvoktató Központ iratai</t>
  </si>
  <si>
    <t>VIII.306</t>
  </si>
  <si>
    <t>PTE Gazdasági Főigazgatóság iratai</t>
  </si>
  <si>
    <t>Fedeles doboz : 58</t>
  </si>
  <si>
    <t>VIII.307</t>
  </si>
  <si>
    <t>PTE Egyetemi Hallgatói Önkormányzat</t>
  </si>
  <si>
    <t>VIII.308</t>
  </si>
  <si>
    <t>PTE Rektori Hivatal iratai</t>
  </si>
  <si>
    <t>VIII.308.a</t>
  </si>
  <si>
    <t>VIII.308.b</t>
  </si>
  <si>
    <t>VIII.309</t>
  </si>
  <si>
    <t>PTE Műszaki Informatikai Kar iratai</t>
  </si>
  <si>
    <t>VIII.309.a</t>
  </si>
  <si>
    <t>VIII.309.b</t>
  </si>
  <si>
    <t>VIII.309.c</t>
  </si>
  <si>
    <t>VIII.309.d</t>
  </si>
  <si>
    <t>Kisdoboz : 17</t>
  </si>
  <si>
    <t>VIII.309.e</t>
  </si>
  <si>
    <t>VIII.310</t>
  </si>
  <si>
    <t>PTE Klinikai Központ iratanyaga</t>
  </si>
  <si>
    <t>VIII.310.b</t>
  </si>
  <si>
    <t>Érsebészet iratanyaga</t>
  </si>
  <si>
    <t>VIII.311</t>
  </si>
  <si>
    <t>XIV</t>
  </si>
  <si>
    <t>Személyek</t>
  </si>
  <si>
    <t>XIV.1</t>
  </si>
  <si>
    <t>Dr. Csizmadia Andor irathagyatéka</t>
  </si>
  <si>
    <t>Kisdoboz : 199; Nagydoboz 6</t>
  </si>
  <si>
    <t>XIV.2</t>
  </si>
  <si>
    <t>Dr. Entz Béla irathagyatéka</t>
  </si>
  <si>
    <t>XIV.3</t>
  </si>
  <si>
    <t>Dr. Vas Károly irathagyatéka</t>
  </si>
  <si>
    <t>Kisdoboz : 9</t>
  </si>
  <si>
    <t>XIV.4</t>
  </si>
  <si>
    <t>Dr. Sujbert Pál irathagyatéka</t>
  </si>
  <si>
    <t>XIV.5</t>
  </si>
  <si>
    <t>Dr. Flerkó Béla irathagyatéka</t>
  </si>
  <si>
    <t>XIV.6</t>
  </si>
  <si>
    <t>Dr. Rabovich Béla irathagyatéka</t>
  </si>
  <si>
    <t>XIV.7</t>
  </si>
  <si>
    <t>Dr. Pekár Mihály irathagyatéka</t>
  </si>
  <si>
    <t>XIV.8</t>
  </si>
  <si>
    <t>Dr. Vonyó József iratai</t>
  </si>
  <si>
    <t>XIV.9</t>
  </si>
  <si>
    <t>Dr. Lengyel Félix iratai</t>
  </si>
  <si>
    <t>XIV.10</t>
  </si>
  <si>
    <t>Dr. Bókay Antal iratai</t>
  </si>
  <si>
    <t>XIV.11</t>
  </si>
  <si>
    <t>Dr. Jobst Kázmér irathagyatéka</t>
  </si>
  <si>
    <t>Fedeles doboz : 47, Kisdoboz : 1, Nagydoboz : 1</t>
  </si>
  <si>
    <t>XIV.12</t>
  </si>
  <si>
    <t>Dr. Weisenbach János irathagyatéka</t>
  </si>
  <si>
    <t>Nagydoboz : 39</t>
  </si>
  <si>
    <t>XIV.13</t>
  </si>
  <si>
    <t>XIV.14</t>
  </si>
  <si>
    <t>Nagydoboz : 44</t>
  </si>
  <si>
    <t>XIV.15</t>
  </si>
  <si>
    <t>Nagydoboz : 26</t>
  </si>
  <si>
    <t>Pedagógus irathagyatékok</t>
  </si>
  <si>
    <t>XIV.801</t>
  </si>
  <si>
    <t>Tibor Istvánné, Ispánky Emília  irathagyatéka</t>
  </si>
  <si>
    <t>Köteg: 64</t>
  </si>
  <si>
    <t>XIV.802</t>
  </si>
  <si>
    <t>Shultz Imre irathagyatéka</t>
  </si>
  <si>
    <t>XV</t>
  </si>
  <si>
    <t>Gyűjtemények</t>
  </si>
  <si>
    <t>XV.1</t>
  </si>
  <si>
    <t>Aprónyomtatványok</t>
  </si>
  <si>
    <t>XV.2</t>
  </si>
  <si>
    <t>Szakdolgozatok</t>
  </si>
  <si>
    <t>XV.2.c</t>
  </si>
  <si>
    <t>ETE Doktori értekezések gyűjteménye</t>
  </si>
  <si>
    <t>Kisdoboz : 44</t>
  </si>
  <si>
    <t>XV.3</t>
  </si>
  <si>
    <t>Oklevelek gyűjteménye</t>
  </si>
  <si>
    <t>Térkép- és tervtároló fiók : 4</t>
  </si>
  <si>
    <t>XV.4</t>
  </si>
  <si>
    <t>Leckekönyvek (index) gyűjteménye</t>
  </si>
  <si>
    <t>Nagydoboz : 12</t>
  </si>
  <si>
    <t>Kisdoboz : 119; Nagydoboz : 12</t>
  </si>
  <si>
    <t>Nagydoboz : 1; Kisdoboz : 1</t>
  </si>
  <si>
    <t>Nagydoboz : 2; Kisdoboz : 1</t>
  </si>
  <si>
    <t>Kisdoboz : 117</t>
  </si>
  <si>
    <t>Kisdoboz : 84; Nagydoboz : 6</t>
  </si>
  <si>
    <t>Nagydoboz : 1; Kisdoboz : 6</t>
  </si>
  <si>
    <t>VIII.312</t>
  </si>
  <si>
    <t>PTE Állam- és Jogtudományi Kar iratai</t>
  </si>
  <si>
    <t>VIII.312.c</t>
  </si>
  <si>
    <t>XIV.17</t>
  </si>
  <si>
    <t>XIV.18</t>
  </si>
  <si>
    <t>Dr. Méhes Károly irathagyatéka</t>
  </si>
  <si>
    <t>Dr. Marek Nándor irathagyatéka</t>
  </si>
  <si>
    <t>Dr. Komlósi Sándor irathagyatéka</t>
  </si>
  <si>
    <t>Dr. Ernst Jenő irathagyatéka</t>
  </si>
  <si>
    <t>Dr. Karlinger Tihamér irathagyatéka</t>
  </si>
  <si>
    <t>VIII.313</t>
  </si>
  <si>
    <t>VIII.313.c</t>
  </si>
  <si>
    <t>PTE Felnőttképzési és Emberi Erőforrás Fejlesztési Kar iratai</t>
  </si>
  <si>
    <t>Kisdoboz: 6</t>
  </si>
  <si>
    <t>Kisdoboz: 35</t>
  </si>
  <si>
    <t>Dosszié : 14</t>
  </si>
  <si>
    <t>Kisdoboz : 23, Szekrény : 1</t>
  </si>
  <si>
    <t>Kisdoboz : 30</t>
  </si>
  <si>
    <t>XIV.19</t>
  </si>
  <si>
    <t>Dr. Császár Elemér irathagyatéka</t>
  </si>
  <si>
    <t>Nagydoboz : 4</t>
  </si>
  <si>
    <t>ERASMUS iratok</t>
  </si>
  <si>
    <t>Belső ellenőrzés iratai</t>
  </si>
  <si>
    <t>Kisdoboz :12; Téka : 4</t>
  </si>
  <si>
    <t>VIII.308.c</t>
  </si>
  <si>
    <t>VIII.308.d</t>
  </si>
  <si>
    <t>Kisdoboz : 191; Dosszié: 1</t>
  </si>
  <si>
    <t>Kisdoboz : 50</t>
  </si>
  <si>
    <t>Kisdoboz : 6; Zsák : 4</t>
  </si>
  <si>
    <t>Kisdoboz : 2; Dosszié 60</t>
  </si>
  <si>
    <t>VIII.103.c</t>
  </si>
  <si>
    <t>VIII.103.d</t>
  </si>
  <si>
    <t>Nagydoboz : 11</t>
  </si>
  <si>
    <t>VIII.204.a</t>
  </si>
  <si>
    <t>Kisdoboz : 25</t>
  </si>
  <si>
    <t>Kisdoboz : 142</t>
  </si>
  <si>
    <t>Kisdoboz : 11; Téka : 4</t>
  </si>
  <si>
    <t>Kisdoboz : 46; Nagydoboz : 9</t>
  </si>
  <si>
    <t>Kisdoboz : 28; Nagydoboz : 5</t>
  </si>
  <si>
    <t>Nagydoboz : 2; Kisdoboz : 43</t>
  </si>
  <si>
    <t>Kisdoboz : 87</t>
  </si>
  <si>
    <t>VIII.205.f</t>
  </si>
  <si>
    <t>Kisdoboz : 153</t>
  </si>
  <si>
    <t>Kisdoboz : 29</t>
  </si>
  <si>
    <t>VIII.114.a</t>
  </si>
  <si>
    <t>VIII.114.b</t>
  </si>
  <si>
    <t>Könyvtárbizottsági jegyzőkönyvek</t>
  </si>
  <si>
    <t>Kisdoboz : 37</t>
  </si>
  <si>
    <t>VIII.114.c</t>
  </si>
  <si>
    <t>Szigorúan bizalmas iratok</t>
  </si>
  <si>
    <t>Kisdoboz : 41</t>
  </si>
  <si>
    <t>VIII.311.a</t>
  </si>
  <si>
    <t>Kisdoboz : 67</t>
  </si>
  <si>
    <t>VIII.311.b</t>
  </si>
  <si>
    <t>ÁJK-KTK Könyvtár iktatott iratai</t>
  </si>
  <si>
    <t>VIII.311.c</t>
  </si>
  <si>
    <t>Iktatókönyvek</t>
  </si>
  <si>
    <t>Téka : 36; Kisdoboz : 24</t>
  </si>
  <si>
    <t>Téka : 228; Kisdoboz : 17</t>
  </si>
  <si>
    <t>Téka : 25; Kisdoboz : 7; Mappa : 5; Fedeles doboz : 16</t>
  </si>
  <si>
    <t>Kötet: 1; Kisdoboz : 125; Nagydoboz : 18</t>
  </si>
  <si>
    <t>Kötet: 1; Kisdoboz : 1; Nagydoboz : 1</t>
  </si>
  <si>
    <t>Kötet : 25; Kisdoboz : 59; Nagydoboz : 44</t>
  </si>
  <si>
    <t>Kötet : 22; Kisdoboz : 1; Nagydoboz : 15</t>
  </si>
  <si>
    <t>Kötet : 2; Kisdoboz : 1; Nagydoboz : 7</t>
  </si>
  <si>
    <t>Kötet : 1; Kisdoboz : 49; Nagydoboz : 3</t>
  </si>
  <si>
    <t>Nagydoboz : 12; Kisdoboz : 15; Kötet : 14</t>
  </si>
  <si>
    <t>Kötet : 14</t>
  </si>
  <si>
    <t>Kötet : 166; Kisdoboz : 145 Nagydoboz : 27</t>
  </si>
  <si>
    <t>Kötet : 26</t>
  </si>
  <si>
    <t>Kötet : 140; Kisdoboz : 11; Nagydoboz : 26</t>
  </si>
  <si>
    <t>Kötet : 135; Kisdoboz : 99; Nagydoboz : 16</t>
  </si>
  <si>
    <t>Kötet : 135; Nagydoboz : 10</t>
  </si>
  <si>
    <t>Nagydoboz : 17; Kötet : 2674; Kisdoboz : 967 Köteg : 7; Téka : 19; Dosszié : 16</t>
  </si>
  <si>
    <t>Kötet : 48; Kisdoboz : 821</t>
  </si>
  <si>
    <t>Kisdoboz : 21; Kötet : 288</t>
  </si>
  <si>
    <t>Nagydoboz : 5; Kötet : 1150; Kisdoboz : 32; Köteg : 7</t>
  </si>
  <si>
    <t>Kötet : 659</t>
  </si>
  <si>
    <t>Kötet : 173</t>
  </si>
  <si>
    <t>Kötet : 72; Nagydoboz : 12</t>
  </si>
  <si>
    <t>Kötet : 219</t>
  </si>
  <si>
    <t>Kötet : 7</t>
  </si>
  <si>
    <t>Kötet : 42</t>
  </si>
  <si>
    <t>Kötet : 16; Kisdoboz : 93; Köteg : 37</t>
  </si>
  <si>
    <t>Kötet : 1; Kisdoboz 40; Nagydoboz : 4</t>
  </si>
  <si>
    <t>Kötet : 1; Kisdoboz 18; Nagydoboz : 2</t>
  </si>
  <si>
    <t>Nagydoboz : 30; Kisdoboz : 279; Kötet : 1; Dosszié : 3; Zsák : 4</t>
  </si>
  <si>
    <t>Nagydoboz : 24; Kisdoboz : 258; Kötet : 1; Dosszié : 3</t>
  </si>
  <si>
    <t>Nagydoboz : 5; Kisdoboz : 408; Kötet : 320</t>
  </si>
  <si>
    <t>Nagydoboz : 5; Kisdoboz : 191; Kötet : 2</t>
  </si>
  <si>
    <t>Kötet : 318; Kisdoboz : 205;</t>
  </si>
  <si>
    <t>Kötet : 417; Téka : 91; Nagydoboz : 42; Kisdoboz : 1219; Fedeles doboz : 185; Köteg : 195; Dosszié 928</t>
  </si>
  <si>
    <t>Köteg : 3, Kötet : 17, Téka : 20</t>
  </si>
  <si>
    <t>Kisdoboz : 734; Nagydoboz : 9; Kötet : 63; Köteg : 195; Téka : 13; Dosszié : 928</t>
  </si>
  <si>
    <t>Kötet : 337; Téka : 58; Nagydoboz : 9; Kisdoboz : 102</t>
  </si>
  <si>
    <t>Kisdoboz : 441; Kötet : 351; Nagydoboz : 7</t>
  </si>
  <si>
    <t>Kisdoboz : 235; Kötet : 1</t>
  </si>
  <si>
    <t>Kisdoboz : 21; Kötet : 31; Nagydoboz : 1</t>
  </si>
  <si>
    <t>Kisdoboz : 56; Kötet : 297; Nagydoboz : 6</t>
  </si>
  <si>
    <t>Kisdoboz : 8; Kötet : 22</t>
  </si>
  <si>
    <t>Kisdoboz : 235; Kötet : 148</t>
  </si>
  <si>
    <t>Kisdoboz : 21; Kötet : 122</t>
  </si>
  <si>
    <t>Téka : 424; Kisdoboz : 81; Nagydoboz : 1; Kötet : 254; Köteg : 6</t>
  </si>
  <si>
    <t>Téka : 140; Kisdoboz : 7; Nagydoboz : 1; Kötet : 124; Köteg : 1</t>
  </si>
  <si>
    <t>Kisdoboz : 20; Kötet : 126</t>
  </si>
  <si>
    <t>Téka : 19; Kisdoboz : 2; Kötet : 4; Köteg : 5</t>
  </si>
  <si>
    <t>Kisdoboz : 143; Kötet : 98; Téka : 6</t>
  </si>
  <si>
    <t>Kisdoboz : 16; Kötet : 5</t>
  </si>
  <si>
    <t>Kisdoboz : 3; Kötet : 4</t>
  </si>
  <si>
    <t>Kisdoboz : 34; Kötet : 89; Téka : 6</t>
  </si>
  <si>
    <t>Kisdoboz : 115; Kötet : 25</t>
  </si>
  <si>
    <t>Kisdoboz : 39; Kötet : 2</t>
  </si>
  <si>
    <t>Kisdoboz : 45; Kötet : 23</t>
  </si>
  <si>
    <t>Kisdoboz : 11; Kötet : 11; Köteg : 1</t>
  </si>
  <si>
    <t>Kisdoboz : 6; Kötet : 11; Köteg : 1</t>
  </si>
  <si>
    <t>Kisdoboz : 206; Kötet : 26</t>
  </si>
  <si>
    <t>Kisdoboz : 165; Kötet 868</t>
  </si>
  <si>
    <t>Kötet : 868, Kisdoboz : 20</t>
  </si>
  <si>
    <t>DVD : 122; CD : 1; Kötet : 1</t>
  </si>
  <si>
    <t>Kisdoboz : 314; Téka : 62; Kötet : 207; Dosszié 20</t>
  </si>
  <si>
    <t>Kisdoboz : 44; Téka : 62, Kötet : 32</t>
  </si>
  <si>
    <t>Kisdoboz : 148; Kötet : 175; Dosszié : 20</t>
  </si>
  <si>
    <t>Fedeles doboz : 228; Köteg : 445; Kötet : 9; Téka : 205</t>
  </si>
  <si>
    <t>Téka : 205; Köteg : 409; Kötet : 9</t>
  </si>
  <si>
    <t>Téka : 923; Kisdoboz : 31; Kötet : 255; Köteg : 7; Mappa : 5; Fedeles doboz : 16</t>
  </si>
  <si>
    <t xml:space="preserve">Téka : 655; Kötet : 253; Mappa : 4; Köteg 1 </t>
  </si>
  <si>
    <t>Téka : 12; Kötet : 2; Köteg : 7</t>
  </si>
  <si>
    <t>Kisdoboz : 814; Kötet : 1; Téka : 1; Dosszié: 102</t>
  </si>
  <si>
    <t>Kisdoboz : 571; Kötet : 1; Téka : 1; Dosszié: 41</t>
  </si>
  <si>
    <t>Kisdoboz : 67; Kötet : 401</t>
  </si>
  <si>
    <t>Kötet : 401, Kisdoboz : 32</t>
  </si>
  <si>
    <t>Téka : 2; Köteg : 86; Kötet : 4</t>
  </si>
  <si>
    <t>Dosszié : 114; Mappa : 11; Téka : 53, Kötet :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</si>
</sst>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6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/>
    <xf numFmtId="0" fontId="1" fillId="0" borderId="0" xfId="1"/>
    <xf numFmtId="0" fontId="0" fillId="2" borderId="1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i\Documents\M&#225;solat%20eredetijeKozleveltarKodja_torzskonyvi_nyilvantartasa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9"/>
  <sheetViews>
    <sheetView tabSelected="1" zoomScaleNormal="100" workbookViewId="0">
      <pane ySplit="1" topLeftCell="A170" activePane="bottomLeft" state="frozen"/>
      <selection pane="bottomLeft" activeCell="F182" sqref="F182"/>
    </sheetView>
  </sheetViews>
  <sheetFormatPr defaultRowHeight="15" x14ac:dyDescent="0.25"/>
  <cols>
    <col min="1" max="1" width="19.5703125" style="6" bestFit="1" customWidth="1"/>
    <col min="2" max="2" width="20.7109375" style="6" customWidth="1"/>
    <col min="3" max="3" width="34.7109375" style="6" customWidth="1"/>
    <col min="4" max="4" width="9.42578125" style="6" bestFit="1" customWidth="1"/>
    <col min="5" max="5" width="8.5703125" style="6" bestFit="1" customWidth="1"/>
    <col min="6" max="6" width="18.140625" style="6" bestFit="1" customWidth="1"/>
    <col min="7" max="7" width="17.28515625" style="6" bestFit="1" customWidth="1"/>
    <col min="8" max="8" width="16" style="6" bestFit="1" customWidth="1"/>
    <col min="9" max="15" width="10.7109375" style="6" customWidth="1"/>
    <col min="16" max="16" width="28.42578125" style="6" customWidth="1"/>
    <col min="17" max="17" width="17.28515625" style="6" bestFit="1" customWidth="1"/>
    <col min="18" max="18" width="16" style="6" bestFit="1" customWidth="1"/>
    <col min="19" max="19" width="16.85546875" style="6" customWidth="1"/>
    <col min="20" max="20" width="19.28515625" style="6" bestFit="1" customWidth="1"/>
    <col min="21" max="16384" width="9.140625" style="6"/>
  </cols>
  <sheetData>
    <row r="1" spans="1:16" ht="60" x14ac:dyDescent="0.25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4" t="s">
        <v>6</v>
      </c>
      <c r="G1" s="4" t="s">
        <v>7</v>
      </c>
      <c r="H1" s="3" t="s">
        <v>8</v>
      </c>
      <c r="I1" s="4" t="s">
        <v>18</v>
      </c>
      <c r="J1" s="5" t="s">
        <v>70</v>
      </c>
      <c r="K1" s="4" t="s">
        <v>10</v>
      </c>
      <c r="L1" s="4" t="s">
        <v>11</v>
      </c>
      <c r="M1" s="4" t="s">
        <v>12</v>
      </c>
      <c r="N1" s="4" t="s">
        <v>19</v>
      </c>
      <c r="O1" s="4" t="s">
        <v>9</v>
      </c>
      <c r="P1" s="3" t="s">
        <v>55</v>
      </c>
    </row>
    <row r="2" spans="1:16" x14ac:dyDescent="0.25">
      <c r="A2" s="6" t="s">
        <v>56</v>
      </c>
      <c r="C2" s="6" t="s">
        <v>87</v>
      </c>
    </row>
    <row r="3" spans="1:16" x14ac:dyDescent="0.25">
      <c r="A3" s="6" t="s">
        <v>57</v>
      </c>
      <c r="B3" s="6" t="s">
        <v>89</v>
      </c>
      <c r="C3" s="6" t="s">
        <v>90</v>
      </c>
    </row>
    <row r="4" spans="1:16" x14ac:dyDescent="0.25">
      <c r="A4" s="6" t="s">
        <v>59</v>
      </c>
      <c r="B4" s="6" t="s">
        <v>91</v>
      </c>
      <c r="C4" s="6" t="s">
        <v>92</v>
      </c>
      <c r="D4" s="6">
        <v>1914</v>
      </c>
      <c r="E4" s="6">
        <v>1923</v>
      </c>
      <c r="F4" s="6">
        <v>1837</v>
      </c>
      <c r="G4" s="6">
        <v>1935</v>
      </c>
      <c r="H4" s="6">
        <v>5.25</v>
      </c>
      <c r="P4" s="6" t="s">
        <v>552</v>
      </c>
    </row>
    <row r="5" spans="1:16" x14ac:dyDescent="0.25">
      <c r="A5" s="6" t="s">
        <v>61</v>
      </c>
      <c r="B5" s="6" t="s">
        <v>93</v>
      </c>
      <c r="C5" s="6" t="s">
        <v>94</v>
      </c>
      <c r="D5" s="6">
        <v>1914</v>
      </c>
      <c r="E5" s="6">
        <v>1923</v>
      </c>
      <c r="H5" s="6">
        <v>1.5</v>
      </c>
      <c r="P5" s="6" t="s">
        <v>95</v>
      </c>
    </row>
    <row r="6" spans="1:16" x14ac:dyDescent="0.25">
      <c r="A6" s="6" t="s">
        <v>61</v>
      </c>
      <c r="B6" s="6" t="s">
        <v>96</v>
      </c>
      <c r="C6" s="6" t="s">
        <v>97</v>
      </c>
      <c r="D6" s="6">
        <v>1917</v>
      </c>
      <c r="E6" s="6">
        <v>1923</v>
      </c>
      <c r="H6" s="6">
        <v>2.2799999999999998</v>
      </c>
      <c r="P6" s="6" t="s">
        <v>98</v>
      </c>
    </row>
    <row r="7" spans="1:16" x14ac:dyDescent="0.25">
      <c r="A7" s="6" t="s">
        <v>61</v>
      </c>
      <c r="B7" s="6" t="s">
        <v>99</v>
      </c>
      <c r="C7" s="6" t="s">
        <v>100</v>
      </c>
      <c r="D7" s="6">
        <v>1916</v>
      </c>
      <c r="E7" s="6">
        <v>1923</v>
      </c>
      <c r="H7" s="6">
        <v>0.09</v>
      </c>
      <c r="P7" s="6" t="s">
        <v>101</v>
      </c>
    </row>
    <row r="8" spans="1:16" x14ac:dyDescent="0.25">
      <c r="A8" s="6" t="s">
        <v>61</v>
      </c>
      <c r="B8" s="6" t="s">
        <v>102</v>
      </c>
      <c r="C8" s="6" t="s">
        <v>103</v>
      </c>
      <c r="D8" s="6">
        <v>1916</v>
      </c>
      <c r="E8" s="6">
        <v>1921</v>
      </c>
      <c r="H8" s="6">
        <v>0.15</v>
      </c>
      <c r="P8" s="6" t="s">
        <v>101</v>
      </c>
    </row>
    <row r="9" spans="1:16" x14ac:dyDescent="0.25">
      <c r="A9" s="6" t="s">
        <v>61</v>
      </c>
      <c r="B9" s="6" t="s">
        <v>104</v>
      </c>
      <c r="C9" s="6" t="s">
        <v>105</v>
      </c>
      <c r="D9" s="6">
        <v>1915</v>
      </c>
      <c r="E9" s="6">
        <v>1923</v>
      </c>
      <c r="H9" s="6">
        <v>0.52</v>
      </c>
      <c r="P9" s="6" t="s">
        <v>161</v>
      </c>
    </row>
    <row r="10" spans="1:16" x14ac:dyDescent="0.25">
      <c r="A10" s="6" t="s">
        <v>61</v>
      </c>
      <c r="B10" s="6" t="s">
        <v>107</v>
      </c>
      <c r="C10" s="6" t="s">
        <v>108</v>
      </c>
      <c r="D10" s="6">
        <v>1918</v>
      </c>
      <c r="E10" s="6">
        <v>1923</v>
      </c>
      <c r="H10" s="6">
        <v>0.02</v>
      </c>
      <c r="P10" s="6" t="s">
        <v>101</v>
      </c>
    </row>
    <row r="11" spans="1:16" x14ac:dyDescent="0.25">
      <c r="A11" s="6" t="s">
        <v>61</v>
      </c>
      <c r="B11" s="6" t="s">
        <v>109</v>
      </c>
      <c r="C11" s="6" t="s">
        <v>110</v>
      </c>
      <c r="D11" s="6">
        <v>1917</v>
      </c>
      <c r="E11" s="6">
        <v>1923</v>
      </c>
      <c r="G11" s="6">
        <v>1924</v>
      </c>
      <c r="H11" s="6">
        <v>0.44</v>
      </c>
      <c r="P11" s="6" t="s">
        <v>111</v>
      </c>
    </row>
    <row r="12" spans="1:16" x14ac:dyDescent="0.25">
      <c r="A12" s="6" t="s">
        <v>61</v>
      </c>
      <c r="B12" s="6" t="s">
        <v>112</v>
      </c>
      <c r="C12" s="6" t="s">
        <v>113</v>
      </c>
      <c r="D12" s="6">
        <v>1917</v>
      </c>
      <c r="E12" s="6">
        <v>1923</v>
      </c>
      <c r="G12" s="6">
        <v>1935</v>
      </c>
      <c r="H12" s="6">
        <v>0.16</v>
      </c>
      <c r="P12" s="6" t="s">
        <v>114</v>
      </c>
    </row>
    <row r="13" spans="1:16" x14ac:dyDescent="0.25">
      <c r="A13" s="6" t="s">
        <v>61</v>
      </c>
      <c r="B13" s="6" t="s">
        <v>115</v>
      </c>
      <c r="C13" s="6" t="s">
        <v>116</v>
      </c>
      <c r="D13" s="6">
        <v>1914</v>
      </c>
      <c r="E13" s="6">
        <v>1923</v>
      </c>
      <c r="H13" s="6">
        <v>0.02</v>
      </c>
      <c r="P13" s="6" t="s">
        <v>101</v>
      </c>
    </row>
    <row r="14" spans="1:16" x14ac:dyDescent="0.25">
      <c r="A14" s="6" t="s">
        <v>61</v>
      </c>
      <c r="B14" s="6" t="s">
        <v>117</v>
      </c>
      <c r="C14" s="6" t="s">
        <v>118</v>
      </c>
      <c r="D14" s="6">
        <v>1914</v>
      </c>
      <c r="E14" s="6">
        <v>1923</v>
      </c>
      <c r="H14" s="6">
        <v>7.0000000000000007E-2</v>
      </c>
      <c r="P14" s="6" t="s">
        <v>101</v>
      </c>
    </row>
    <row r="15" spans="1:16" x14ac:dyDescent="0.25">
      <c r="A15" s="6" t="s">
        <v>58</v>
      </c>
      <c r="C15" s="6" t="s">
        <v>119</v>
      </c>
      <c r="D15" s="6">
        <v>1923</v>
      </c>
      <c r="E15" s="6">
        <v>1950</v>
      </c>
      <c r="F15" s="6">
        <v>1919</v>
      </c>
      <c r="G15" s="6">
        <v>1961</v>
      </c>
    </row>
    <row r="16" spans="1:16" x14ac:dyDescent="0.25">
      <c r="A16" s="6" t="s">
        <v>59</v>
      </c>
      <c r="B16" s="6" t="s">
        <v>120</v>
      </c>
      <c r="C16" s="6" t="s">
        <v>121</v>
      </c>
      <c r="D16" s="6">
        <v>1920</v>
      </c>
      <c r="E16" s="6">
        <v>1951</v>
      </c>
      <c r="G16" s="6">
        <v>1957</v>
      </c>
      <c r="H16" s="6">
        <v>16.98</v>
      </c>
      <c r="P16" s="6" t="s">
        <v>575</v>
      </c>
    </row>
    <row r="17" spans="1:16" x14ac:dyDescent="0.25">
      <c r="A17" s="6" t="s">
        <v>61</v>
      </c>
      <c r="B17" s="6" t="s">
        <v>122</v>
      </c>
      <c r="C17" s="6" t="s">
        <v>123</v>
      </c>
      <c r="D17" s="6">
        <v>1923</v>
      </c>
      <c r="E17" s="6">
        <v>1944</v>
      </c>
      <c r="H17" s="6">
        <v>0.78</v>
      </c>
      <c r="P17" s="6" t="s">
        <v>124</v>
      </c>
    </row>
    <row r="18" spans="1:16" x14ac:dyDescent="0.25">
      <c r="A18" s="6" t="s">
        <v>61</v>
      </c>
      <c r="B18" s="6" t="s">
        <v>125</v>
      </c>
      <c r="C18" s="6" t="s">
        <v>126</v>
      </c>
      <c r="D18" s="6">
        <v>1923</v>
      </c>
      <c r="E18" s="6">
        <v>1951</v>
      </c>
      <c r="H18" s="6">
        <v>15.6</v>
      </c>
      <c r="P18" s="6" t="s">
        <v>509</v>
      </c>
    </row>
    <row r="19" spans="1:16" x14ac:dyDescent="0.25">
      <c r="A19" s="6" t="s">
        <v>61</v>
      </c>
      <c r="B19" s="6" t="s">
        <v>127</v>
      </c>
      <c r="C19" s="6" t="s">
        <v>128</v>
      </c>
      <c r="D19" s="6">
        <v>1923</v>
      </c>
      <c r="E19" s="6">
        <v>1949</v>
      </c>
      <c r="H19" s="6">
        <v>0.36</v>
      </c>
      <c r="P19" s="6" t="s">
        <v>106</v>
      </c>
    </row>
    <row r="20" spans="1:16" x14ac:dyDescent="0.25">
      <c r="A20" s="6" t="s">
        <v>61</v>
      </c>
      <c r="B20" s="6" t="s">
        <v>129</v>
      </c>
      <c r="C20" s="6" t="s">
        <v>130</v>
      </c>
      <c r="D20" s="6">
        <v>1930</v>
      </c>
      <c r="E20" s="6">
        <v>1940</v>
      </c>
      <c r="H20" s="6">
        <v>0.11</v>
      </c>
      <c r="P20" s="6" t="s">
        <v>101</v>
      </c>
    </row>
    <row r="21" spans="1:16" x14ac:dyDescent="0.25">
      <c r="A21" s="6" t="s">
        <v>61</v>
      </c>
      <c r="B21" s="6" t="s">
        <v>131</v>
      </c>
      <c r="C21" s="6" t="s">
        <v>132</v>
      </c>
      <c r="D21" s="6">
        <v>1925</v>
      </c>
      <c r="E21" s="6">
        <v>1951</v>
      </c>
      <c r="G21" s="6">
        <v>1957</v>
      </c>
      <c r="H21" s="6">
        <v>0.13</v>
      </c>
      <c r="P21" s="6" t="s">
        <v>576</v>
      </c>
    </row>
    <row r="22" spans="1:16" x14ac:dyDescent="0.25">
      <c r="A22" s="6" t="s">
        <v>59</v>
      </c>
      <c r="B22" s="6" t="s">
        <v>133</v>
      </c>
      <c r="C22" s="6" t="s">
        <v>134</v>
      </c>
      <c r="D22" s="6">
        <v>1923</v>
      </c>
      <c r="E22" s="6">
        <v>1951</v>
      </c>
      <c r="F22" s="6">
        <v>1898</v>
      </c>
      <c r="H22" s="6">
        <v>13.94</v>
      </c>
      <c r="P22" s="6" t="s">
        <v>577</v>
      </c>
    </row>
    <row r="23" spans="1:16" x14ac:dyDescent="0.25">
      <c r="A23" s="6" t="s">
        <v>61</v>
      </c>
      <c r="B23" s="6" t="s">
        <v>135</v>
      </c>
      <c r="C23" s="6" t="s">
        <v>136</v>
      </c>
      <c r="D23" s="6">
        <v>1923</v>
      </c>
      <c r="E23" s="6">
        <v>1940</v>
      </c>
      <c r="H23" s="6">
        <v>2.89</v>
      </c>
      <c r="P23" s="6" t="s">
        <v>578</v>
      </c>
    </row>
    <row r="24" spans="1:16" x14ac:dyDescent="0.25">
      <c r="A24" s="6" t="s">
        <v>61</v>
      </c>
      <c r="B24" s="6" t="s">
        <v>137</v>
      </c>
      <c r="C24" s="6" t="s">
        <v>138</v>
      </c>
      <c r="D24" s="6">
        <v>1923</v>
      </c>
      <c r="E24" s="6">
        <v>1949</v>
      </c>
      <c r="H24" s="6">
        <v>0.88</v>
      </c>
      <c r="P24" s="6" t="s">
        <v>139</v>
      </c>
    </row>
    <row r="25" spans="1:16" x14ac:dyDescent="0.25">
      <c r="A25" s="6" t="s">
        <v>61</v>
      </c>
      <c r="B25" s="6" t="s">
        <v>140</v>
      </c>
      <c r="C25" s="6" t="s">
        <v>141</v>
      </c>
      <c r="D25" s="6">
        <v>1923</v>
      </c>
      <c r="E25" s="6">
        <v>1942</v>
      </c>
      <c r="H25" s="6">
        <v>0.55000000000000004</v>
      </c>
      <c r="P25" s="6" t="s">
        <v>142</v>
      </c>
    </row>
    <row r="26" spans="1:16" x14ac:dyDescent="0.25">
      <c r="A26" s="6" t="s">
        <v>61</v>
      </c>
      <c r="B26" s="6" t="s">
        <v>143</v>
      </c>
      <c r="C26" s="6" t="s">
        <v>144</v>
      </c>
      <c r="D26" s="6">
        <v>1923</v>
      </c>
      <c r="E26" s="6">
        <v>1950</v>
      </c>
      <c r="H26" s="6">
        <v>0.22</v>
      </c>
      <c r="P26" s="6" t="s">
        <v>145</v>
      </c>
    </row>
    <row r="27" spans="1:16" x14ac:dyDescent="0.25">
      <c r="A27" s="6" t="s">
        <v>61</v>
      </c>
      <c r="B27" s="6" t="s">
        <v>146</v>
      </c>
      <c r="C27" s="6" t="s">
        <v>147</v>
      </c>
      <c r="D27" s="6">
        <v>1923</v>
      </c>
      <c r="E27" s="6">
        <v>1949</v>
      </c>
      <c r="H27" s="6">
        <v>0.36</v>
      </c>
      <c r="P27" s="6" t="s">
        <v>106</v>
      </c>
    </row>
    <row r="28" spans="1:16" x14ac:dyDescent="0.25">
      <c r="A28" s="6" t="s">
        <v>61</v>
      </c>
      <c r="B28" s="6" t="s">
        <v>148</v>
      </c>
      <c r="C28" s="6" t="s">
        <v>149</v>
      </c>
      <c r="D28" s="6">
        <v>1925</v>
      </c>
      <c r="E28" s="6">
        <v>1941</v>
      </c>
      <c r="H28" s="6">
        <v>0.23</v>
      </c>
      <c r="P28" s="6" t="s">
        <v>510</v>
      </c>
    </row>
    <row r="29" spans="1:16" x14ac:dyDescent="0.25">
      <c r="A29" s="6" t="s">
        <v>61</v>
      </c>
      <c r="B29" s="6" t="s">
        <v>151</v>
      </c>
      <c r="C29" s="6" t="s">
        <v>152</v>
      </c>
      <c r="D29" s="6">
        <v>1923</v>
      </c>
      <c r="E29" s="6">
        <v>1949</v>
      </c>
      <c r="H29" s="6">
        <v>0.98</v>
      </c>
      <c r="P29" s="6" t="s">
        <v>579</v>
      </c>
    </row>
    <row r="30" spans="1:16" x14ac:dyDescent="0.25">
      <c r="A30" s="6" t="s">
        <v>61</v>
      </c>
      <c r="B30" s="6" t="s">
        <v>153</v>
      </c>
      <c r="C30" s="6" t="s">
        <v>154</v>
      </c>
      <c r="D30" s="6">
        <v>1923</v>
      </c>
      <c r="E30" s="6">
        <v>1950</v>
      </c>
      <c r="H30" s="6">
        <v>6.21</v>
      </c>
      <c r="P30" s="6" t="s">
        <v>580</v>
      </c>
    </row>
    <row r="31" spans="1:16" x14ac:dyDescent="0.25">
      <c r="A31" s="6" t="s">
        <v>61</v>
      </c>
      <c r="B31" s="6" t="s">
        <v>155</v>
      </c>
      <c r="C31" s="6" t="s">
        <v>132</v>
      </c>
      <c r="D31" s="6">
        <v>1923</v>
      </c>
      <c r="E31" s="6">
        <v>1949</v>
      </c>
      <c r="H31" s="6">
        <v>0.37</v>
      </c>
      <c r="P31" s="6" t="s">
        <v>511</v>
      </c>
    </row>
    <row r="32" spans="1:16" x14ac:dyDescent="0.25">
      <c r="A32" s="6" t="s">
        <v>61</v>
      </c>
      <c r="B32" s="6" t="s">
        <v>157</v>
      </c>
      <c r="C32" s="6" t="s">
        <v>158</v>
      </c>
      <c r="D32" s="6">
        <v>1923</v>
      </c>
      <c r="E32" s="6">
        <v>1945</v>
      </c>
      <c r="H32" s="6">
        <v>0.39</v>
      </c>
      <c r="P32" s="6" t="s">
        <v>106</v>
      </c>
    </row>
    <row r="33" spans="1:16" x14ac:dyDescent="0.25">
      <c r="A33" s="6" t="s">
        <v>61</v>
      </c>
      <c r="B33" s="6" t="s">
        <v>159</v>
      </c>
      <c r="C33" s="6" t="s">
        <v>160</v>
      </c>
      <c r="D33" s="6">
        <v>1923</v>
      </c>
      <c r="E33" s="6">
        <v>1951</v>
      </c>
      <c r="F33" s="6">
        <v>1914</v>
      </c>
      <c r="H33" s="6">
        <v>0.86</v>
      </c>
      <c r="P33" s="6" t="s">
        <v>376</v>
      </c>
    </row>
    <row r="34" spans="1:16" x14ac:dyDescent="0.25">
      <c r="A34" s="6" t="s">
        <v>59</v>
      </c>
      <c r="B34" s="6" t="s">
        <v>162</v>
      </c>
      <c r="C34" s="6" t="s">
        <v>163</v>
      </c>
      <c r="D34" s="6">
        <v>1923</v>
      </c>
      <c r="E34" s="6">
        <v>1951</v>
      </c>
      <c r="H34" s="6">
        <v>3.73</v>
      </c>
      <c r="P34" s="6" t="s">
        <v>581</v>
      </c>
    </row>
    <row r="35" spans="1:16" x14ac:dyDescent="0.25">
      <c r="A35" s="6" t="s">
        <v>61</v>
      </c>
      <c r="B35" s="6" t="s">
        <v>164</v>
      </c>
      <c r="C35" s="6" t="s">
        <v>165</v>
      </c>
      <c r="D35" s="6">
        <v>1938</v>
      </c>
      <c r="E35" s="6">
        <v>1951</v>
      </c>
      <c r="H35" s="6">
        <v>0.13</v>
      </c>
      <c r="P35" s="6" t="s">
        <v>150</v>
      </c>
    </row>
    <row r="36" spans="1:16" x14ac:dyDescent="0.25">
      <c r="A36" s="6" t="s">
        <v>61</v>
      </c>
      <c r="B36" s="6" t="s">
        <v>166</v>
      </c>
      <c r="C36" s="6" t="s">
        <v>167</v>
      </c>
      <c r="D36" s="6">
        <v>1923</v>
      </c>
      <c r="E36" s="6">
        <v>1951</v>
      </c>
      <c r="H36" s="6">
        <v>1.3</v>
      </c>
      <c r="P36" s="6" t="s">
        <v>547</v>
      </c>
    </row>
    <row r="37" spans="1:16" x14ac:dyDescent="0.25">
      <c r="A37" s="6" t="s">
        <v>61</v>
      </c>
      <c r="B37" s="6" t="s">
        <v>545</v>
      </c>
      <c r="C37" s="6" t="s">
        <v>154</v>
      </c>
      <c r="D37" s="6">
        <v>1942</v>
      </c>
      <c r="E37" s="6">
        <v>1949</v>
      </c>
      <c r="H37" s="6">
        <v>1.9</v>
      </c>
      <c r="P37" s="6" t="s">
        <v>319</v>
      </c>
    </row>
    <row r="38" spans="1:16" x14ac:dyDescent="0.25">
      <c r="A38" s="6" t="s">
        <v>61</v>
      </c>
      <c r="B38" s="6" t="s">
        <v>546</v>
      </c>
      <c r="C38" s="6" t="s">
        <v>176</v>
      </c>
      <c r="D38" s="6">
        <v>1921</v>
      </c>
      <c r="E38" s="6">
        <v>1948</v>
      </c>
      <c r="H38" s="6">
        <v>0.4</v>
      </c>
      <c r="P38" s="6" t="s">
        <v>582</v>
      </c>
    </row>
    <row r="39" spans="1:16" x14ac:dyDescent="0.25">
      <c r="A39" s="6" t="s">
        <v>59</v>
      </c>
      <c r="B39" s="6" t="s">
        <v>168</v>
      </c>
      <c r="C39" s="6" t="s">
        <v>169</v>
      </c>
      <c r="D39" s="6">
        <v>1921</v>
      </c>
      <c r="E39" s="6">
        <v>1950</v>
      </c>
      <c r="F39" s="6">
        <v>1915</v>
      </c>
      <c r="G39" s="6">
        <v>1971</v>
      </c>
      <c r="H39" s="6">
        <v>27.56</v>
      </c>
      <c r="P39" s="6" t="s">
        <v>583</v>
      </c>
    </row>
    <row r="40" spans="1:16" x14ac:dyDescent="0.25">
      <c r="A40" s="6" t="s">
        <v>61</v>
      </c>
      <c r="B40" s="6" t="s">
        <v>170</v>
      </c>
      <c r="C40" s="6" t="s">
        <v>171</v>
      </c>
      <c r="D40" s="6">
        <v>1921</v>
      </c>
      <c r="E40" s="6">
        <v>1950</v>
      </c>
      <c r="H40" s="6">
        <v>1.6</v>
      </c>
      <c r="P40" s="6" t="s">
        <v>172</v>
      </c>
    </row>
    <row r="41" spans="1:16" x14ac:dyDescent="0.25">
      <c r="A41" s="6" t="s">
        <v>61</v>
      </c>
      <c r="B41" s="6" t="s">
        <v>173</v>
      </c>
      <c r="C41" s="6" t="s">
        <v>154</v>
      </c>
      <c r="D41" s="6">
        <v>1921</v>
      </c>
      <c r="E41" s="6">
        <v>1947</v>
      </c>
      <c r="H41" s="6">
        <v>14.17</v>
      </c>
      <c r="P41" s="6" t="s">
        <v>512</v>
      </c>
    </row>
    <row r="42" spans="1:16" x14ac:dyDescent="0.25">
      <c r="A42" s="6" t="s">
        <v>61</v>
      </c>
      <c r="B42" s="6" t="s">
        <v>174</v>
      </c>
      <c r="C42" s="6" t="s">
        <v>132</v>
      </c>
      <c r="D42" s="6">
        <v>1926</v>
      </c>
      <c r="E42" s="6">
        <v>1950</v>
      </c>
      <c r="G42" s="6">
        <v>1971</v>
      </c>
      <c r="H42" s="6">
        <v>0.48</v>
      </c>
      <c r="P42" s="6" t="s">
        <v>111</v>
      </c>
    </row>
    <row r="43" spans="1:16" x14ac:dyDescent="0.25">
      <c r="A43" s="6" t="s">
        <v>61</v>
      </c>
      <c r="B43" s="6" t="s">
        <v>175</v>
      </c>
      <c r="C43" s="6" t="s">
        <v>176</v>
      </c>
      <c r="D43" s="6">
        <v>1921</v>
      </c>
      <c r="E43" s="6">
        <v>1947</v>
      </c>
      <c r="H43" s="6">
        <v>0.6</v>
      </c>
      <c r="P43" s="6" t="s">
        <v>584</v>
      </c>
    </row>
    <row r="44" spans="1:16" x14ac:dyDescent="0.25">
      <c r="A44" s="6" t="s">
        <v>61</v>
      </c>
      <c r="B44" s="6" t="s">
        <v>177</v>
      </c>
      <c r="C44" s="6" t="s">
        <v>178</v>
      </c>
      <c r="D44" s="6">
        <v>1921</v>
      </c>
      <c r="E44" s="6">
        <v>1950</v>
      </c>
      <c r="F44" s="6">
        <v>1915</v>
      </c>
      <c r="G44" s="6">
        <v>1956</v>
      </c>
      <c r="H44" s="6">
        <v>10.71</v>
      </c>
      <c r="P44" s="6" t="s">
        <v>585</v>
      </c>
    </row>
    <row r="45" spans="1:16" x14ac:dyDescent="0.25">
      <c r="A45" s="6" t="s">
        <v>59</v>
      </c>
      <c r="B45" s="6" t="s">
        <v>179</v>
      </c>
      <c r="C45" s="6" t="s">
        <v>180</v>
      </c>
      <c r="D45" s="6">
        <v>1919</v>
      </c>
      <c r="E45" s="6">
        <v>1950</v>
      </c>
      <c r="F45" s="6">
        <v>1890</v>
      </c>
      <c r="G45" s="6">
        <v>1961</v>
      </c>
      <c r="H45" s="6">
        <v>22.45</v>
      </c>
      <c r="P45" s="6" t="s">
        <v>586</v>
      </c>
    </row>
    <row r="46" spans="1:16" x14ac:dyDescent="0.25">
      <c r="A46" s="6" t="s">
        <v>61</v>
      </c>
      <c r="B46" s="6" t="s">
        <v>181</v>
      </c>
      <c r="C46" s="6" t="s">
        <v>171</v>
      </c>
      <c r="D46" s="6">
        <v>1926</v>
      </c>
      <c r="E46" s="6">
        <v>1950</v>
      </c>
      <c r="G46" s="6">
        <v>1951</v>
      </c>
      <c r="H46" s="6">
        <v>1.4</v>
      </c>
      <c r="P46" s="6" t="s">
        <v>182</v>
      </c>
    </row>
    <row r="47" spans="1:16" x14ac:dyDescent="0.25">
      <c r="A47" s="6" t="s">
        <v>61</v>
      </c>
      <c r="B47" s="6" t="s">
        <v>183</v>
      </c>
      <c r="C47" s="6" t="s">
        <v>154</v>
      </c>
      <c r="D47" s="6">
        <v>1923</v>
      </c>
      <c r="E47" s="6">
        <v>1947</v>
      </c>
      <c r="H47" s="6">
        <v>9.76</v>
      </c>
      <c r="P47" s="6" t="s">
        <v>513</v>
      </c>
    </row>
    <row r="48" spans="1:16" x14ac:dyDescent="0.25">
      <c r="A48" s="6" t="s">
        <v>61</v>
      </c>
      <c r="B48" s="6" t="s">
        <v>184</v>
      </c>
      <c r="C48" s="6" t="s">
        <v>132</v>
      </c>
      <c r="D48" s="6">
        <v>1923</v>
      </c>
      <c r="E48" s="6">
        <v>1945</v>
      </c>
      <c r="F48" s="6">
        <v>1890</v>
      </c>
      <c r="H48" s="6">
        <v>0.49</v>
      </c>
      <c r="P48" s="6" t="s">
        <v>161</v>
      </c>
    </row>
    <row r="49" spans="1:16" x14ac:dyDescent="0.25">
      <c r="A49" s="6" t="s">
        <v>61</v>
      </c>
      <c r="B49" s="6" t="s">
        <v>185</v>
      </c>
      <c r="C49" s="6" t="s">
        <v>178</v>
      </c>
      <c r="D49" s="6">
        <v>1919</v>
      </c>
      <c r="E49" s="6">
        <v>1950</v>
      </c>
      <c r="F49" s="6">
        <v>1918</v>
      </c>
      <c r="G49" s="6">
        <v>1955</v>
      </c>
      <c r="H49" s="6">
        <v>10.8</v>
      </c>
      <c r="P49" s="6" t="s">
        <v>587</v>
      </c>
    </row>
    <row r="50" spans="1:16" x14ac:dyDescent="0.25">
      <c r="A50" s="6" t="s">
        <v>59</v>
      </c>
      <c r="B50" s="6" t="s">
        <v>186</v>
      </c>
      <c r="C50" s="6" t="s">
        <v>187</v>
      </c>
      <c r="D50" s="6">
        <v>1922</v>
      </c>
      <c r="E50" s="6">
        <v>1996</v>
      </c>
      <c r="F50" s="6">
        <v>1901</v>
      </c>
      <c r="H50" s="6">
        <v>303.3</v>
      </c>
      <c r="P50" s="6" t="s">
        <v>588</v>
      </c>
    </row>
    <row r="51" spans="1:16" x14ac:dyDescent="0.25">
      <c r="A51" s="6" t="s">
        <v>61</v>
      </c>
      <c r="B51" s="6" t="s">
        <v>188</v>
      </c>
      <c r="C51" s="6" t="s">
        <v>189</v>
      </c>
      <c r="D51" s="6">
        <v>1925</v>
      </c>
      <c r="E51" s="6">
        <v>1950</v>
      </c>
      <c r="F51" s="6">
        <v>1902</v>
      </c>
      <c r="H51" s="6">
        <v>104.8</v>
      </c>
      <c r="P51" s="6" t="s">
        <v>589</v>
      </c>
    </row>
    <row r="52" spans="1:16" x14ac:dyDescent="0.25">
      <c r="A52" s="6" t="s">
        <v>61</v>
      </c>
      <c r="B52" s="6" t="s">
        <v>190</v>
      </c>
      <c r="C52" s="6" t="s">
        <v>191</v>
      </c>
      <c r="D52" s="6">
        <v>1922</v>
      </c>
      <c r="E52" s="6">
        <v>1961</v>
      </c>
      <c r="H52" s="6">
        <v>16.399999999999999</v>
      </c>
      <c r="P52" s="6" t="s">
        <v>590</v>
      </c>
    </row>
    <row r="53" spans="1:16" x14ac:dyDescent="0.25">
      <c r="A53" s="6" t="s">
        <v>61</v>
      </c>
      <c r="B53" s="6" t="s">
        <v>192</v>
      </c>
      <c r="C53" s="6" t="s">
        <v>193</v>
      </c>
      <c r="D53" s="6">
        <v>1923</v>
      </c>
      <c r="E53" s="6">
        <v>1961</v>
      </c>
      <c r="F53" s="6">
        <v>1901</v>
      </c>
      <c r="H53" s="6">
        <v>87</v>
      </c>
      <c r="P53" s="6" t="s">
        <v>591</v>
      </c>
    </row>
    <row r="54" spans="1:16" x14ac:dyDescent="0.25">
      <c r="A54" s="6" t="s">
        <v>61</v>
      </c>
      <c r="B54" s="6" t="s">
        <v>194</v>
      </c>
      <c r="C54" s="6" t="s">
        <v>195</v>
      </c>
      <c r="D54" s="6">
        <v>1960</v>
      </c>
      <c r="E54" s="6">
        <v>1981</v>
      </c>
      <c r="H54" s="6">
        <v>44.4</v>
      </c>
      <c r="P54" s="6" t="s">
        <v>592</v>
      </c>
    </row>
    <row r="55" spans="1:16" x14ac:dyDescent="0.25">
      <c r="A55" s="6" t="s">
        <v>61</v>
      </c>
      <c r="B55" s="6" t="s">
        <v>196</v>
      </c>
      <c r="C55" s="6" t="s">
        <v>197</v>
      </c>
      <c r="D55" s="6">
        <v>1926</v>
      </c>
      <c r="E55" s="6">
        <v>1959</v>
      </c>
      <c r="H55" s="6">
        <v>7.43</v>
      </c>
      <c r="P55" s="6" t="s">
        <v>593</v>
      </c>
    </row>
    <row r="56" spans="1:16" x14ac:dyDescent="0.25">
      <c r="A56" s="6" t="s">
        <v>61</v>
      </c>
      <c r="B56" s="6" t="s">
        <v>198</v>
      </c>
      <c r="C56" s="6" t="s">
        <v>199</v>
      </c>
      <c r="D56" s="6">
        <v>1947</v>
      </c>
      <c r="E56" s="6">
        <v>1982</v>
      </c>
      <c r="H56" s="6">
        <v>6.45</v>
      </c>
      <c r="P56" s="6" t="s">
        <v>594</v>
      </c>
    </row>
    <row r="57" spans="1:16" x14ac:dyDescent="0.25">
      <c r="A57" s="6" t="s">
        <v>61</v>
      </c>
      <c r="B57" s="6" t="s">
        <v>200</v>
      </c>
      <c r="C57" s="6" t="s">
        <v>201</v>
      </c>
      <c r="D57" s="6">
        <v>1951</v>
      </c>
      <c r="E57" s="6">
        <v>1959</v>
      </c>
      <c r="H57" s="6">
        <v>19.2</v>
      </c>
      <c r="P57" s="6" t="s">
        <v>595</v>
      </c>
    </row>
    <row r="58" spans="1:16" x14ac:dyDescent="0.25">
      <c r="A58" s="6" t="s">
        <v>61</v>
      </c>
      <c r="B58" s="6" t="s">
        <v>202</v>
      </c>
      <c r="C58" s="6" t="s">
        <v>203</v>
      </c>
      <c r="D58" s="6">
        <v>1972</v>
      </c>
      <c r="E58" s="6">
        <v>1982</v>
      </c>
      <c r="H58" s="6">
        <v>0.6</v>
      </c>
      <c r="P58" s="6" t="s">
        <v>596</v>
      </c>
    </row>
    <row r="59" spans="1:16" x14ac:dyDescent="0.25">
      <c r="A59" s="6" t="s">
        <v>61</v>
      </c>
      <c r="B59" s="6" t="s">
        <v>204</v>
      </c>
      <c r="C59" s="6" t="s">
        <v>205</v>
      </c>
      <c r="D59" s="6">
        <v>1960</v>
      </c>
      <c r="E59" s="6">
        <v>1970</v>
      </c>
      <c r="H59" s="6">
        <v>2.27</v>
      </c>
      <c r="P59" s="6" t="s">
        <v>597</v>
      </c>
    </row>
    <row r="60" spans="1:16" x14ac:dyDescent="0.25">
      <c r="A60" s="6" t="s">
        <v>61</v>
      </c>
      <c r="B60" s="6" t="s">
        <v>206</v>
      </c>
      <c r="C60" s="6" t="s">
        <v>207</v>
      </c>
      <c r="D60" s="6">
        <v>1934</v>
      </c>
      <c r="E60" s="6">
        <v>1996</v>
      </c>
      <c r="H60" s="6">
        <v>12.35</v>
      </c>
      <c r="P60" s="6" t="s">
        <v>598</v>
      </c>
    </row>
    <row r="61" spans="1:16" x14ac:dyDescent="0.25">
      <c r="A61" s="6" t="s">
        <v>61</v>
      </c>
      <c r="B61" s="6" t="s">
        <v>208</v>
      </c>
      <c r="C61" s="6" t="s">
        <v>209</v>
      </c>
      <c r="D61" s="6">
        <v>2000</v>
      </c>
      <c r="E61" s="6">
        <v>2009</v>
      </c>
      <c r="H61" s="6">
        <v>2.4</v>
      </c>
      <c r="P61" s="6" t="s">
        <v>210</v>
      </c>
    </row>
    <row r="62" spans="1:16" x14ac:dyDescent="0.25">
      <c r="A62" s="6" t="s">
        <v>59</v>
      </c>
      <c r="B62" s="6" t="s">
        <v>211</v>
      </c>
      <c r="C62" s="6" t="s">
        <v>212</v>
      </c>
      <c r="D62" s="6">
        <v>1923</v>
      </c>
      <c r="E62" s="6">
        <v>1941</v>
      </c>
      <c r="F62" s="6">
        <v>1919</v>
      </c>
      <c r="H62" s="6">
        <v>3.8</v>
      </c>
      <c r="P62" s="6" t="s">
        <v>553</v>
      </c>
    </row>
    <row r="63" spans="1:16" x14ac:dyDescent="0.25">
      <c r="A63" s="6" t="s">
        <v>61</v>
      </c>
      <c r="B63" s="6" t="s">
        <v>213</v>
      </c>
      <c r="C63" s="6" t="s">
        <v>171</v>
      </c>
      <c r="D63" s="6">
        <v>1923</v>
      </c>
      <c r="E63" s="6">
        <v>1940</v>
      </c>
      <c r="H63" s="6">
        <v>0.24</v>
      </c>
      <c r="P63" s="6" t="s">
        <v>114</v>
      </c>
    </row>
    <row r="64" spans="1:16" x14ac:dyDescent="0.25">
      <c r="A64" s="6" t="s">
        <v>61</v>
      </c>
      <c r="B64" s="6" t="s">
        <v>214</v>
      </c>
      <c r="C64" s="6" t="s">
        <v>215</v>
      </c>
      <c r="D64" s="6">
        <v>1923</v>
      </c>
      <c r="E64" s="6">
        <v>1941</v>
      </c>
      <c r="F64" s="6">
        <v>1919</v>
      </c>
      <c r="H64" s="6">
        <v>0.11</v>
      </c>
      <c r="P64" s="6" t="s">
        <v>150</v>
      </c>
    </row>
    <row r="65" spans="1:16" x14ac:dyDescent="0.25">
      <c r="A65" s="6" t="s">
        <v>61</v>
      </c>
      <c r="B65" s="6" t="s">
        <v>216</v>
      </c>
      <c r="C65" s="6" t="s">
        <v>217</v>
      </c>
      <c r="D65" s="6">
        <v>1927</v>
      </c>
      <c r="E65" s="6">
        <v>1941</v>
      </c>
      <c r="H65" s="6">
        <v>0.03</v>
      </c>
      <c r="P65" s="6" t="s">
        <v>150</v>
      </c>
    </row>
    <row r="66" spans="1:16" x14ac:dyDescent="0.25">
      <c r="A66" s="6" t="s">
        <v>61</v>
      </c>
      <c r="B66" s="6" t="s">
        <v>218</v>
      </c>
      <c r="C66" s="6" t="s">
        <v>219</v>
      </c>
      <c r="D66" s="6">
        <v>1926</v>
      </c>
      <c r="E66" s="6">
        <v>1941</v>
      </c>
      <c r="H66" s="6">
        <v>0.08</v>
      </c>
      <c r="P66" s="6" t="s">
        <v>150</v>
      </c>
    </row>
    <row r="67" spans="1:16" x14ac:dyDescent="0.25">
      <c r="A67" s="6" t="s">
        <v>61</v>
      </c>
      <c r="B67" s="6" t="s">
        <v>220</v>
      </c>
      <c r="C67" s="6" t="s">
        <v>154</v>
      </c>
      <c r="D67" s="6">
        <v>1923</v>
      </c>
      <c r="E67" s="6">
        <v>1941</v>
      </c>
      <c r="H67" s="6">
        <v>3.1</v>
      </c>
      <c r="P67" s="6" t="s">
        <v>221</v>
      </c>
    </row>
    <row r="68" spans="1:16" x14ac:dyDescent="0.25">
      <c r="A68" s="6" t="s">
        <v>61</v>
      </c>
      <c r="B68" s="6" t="s">
        <v>222</v>
      </c>
      <c r="C68" s="6" t="s">
        <v>132</v>
      </c>
      <c r="D68" s="6">
        <v>1923</v>
      </c>
      <c r="E68" s="6">
        <v>1941</v>
      </c>
      <c r="H68" s="6">
        <v>0.24</v>
      </c>
      <c r="P68" s="6" t="s">
        <v>114</v>
      </c>
    </row>
    <row r="69" spans="1:16" x14ac:dyDescent="0.25">
      <c r="A69" s="6" t="s">
        <v>59</v>
      </c>
      <c r="B69" s="6" t="s">
        <v>223</v>
      </c>
      <c r="C69" s="6" t="s">
        <v>224</v>
      </c>
      <c r="D69" s="6">
        <v>1924</v>
      </c>
      <c r="E69" s="6">
        <v>1951</v>
      </c>
      <c r="H69" s="6">
        <v>5.35</v>
      </c>
      <c r="P69" s="6" t="s">
        <v>599</v>
      </c>
    </row>
    <row r="70" spans="1:16" x14ac:dyDescent="0.25">
      <c r="A70" s="6" t="s">
        <v>61</v>
      </c>
      <c r="B70" s="6" t="s">
        <v>225</v>
      </c>
      <c r="C70" s="6" t="s">
        <v>226</v>
      </c>
      <c r="D70" s="6">
        <v>1926</v>
      </c>
      <c r="E70" s="6">
        <v>1949</v>
      </c>
      <c r="H70" s="6">
        <v>2.42</v>
      </c>
      <c r="P70" s="6" t="s">
        <v>600</v>
      </c>
    </row>
    <row r="71" spans="1:16" x14ac:dyDescent="0.25">
      <c r="A71" s="6" t="s">
        <v>61</v>
      </c>
      <c r="B71" s="6" t="s">
        <v>227</v>
      </c>
      <c r="C71" s="6" t="s">
        <v>228</v>
      </c>
      <c r="D71" s="6">
        <v>1930</v>
      </c>
      <c r="E71" s="6">
        <v>1949</v>
      </c>
      <c r="H71" s="6">
        <v>0.4</v>
      </c>
      <c r="P71" s="6" t="s">
        <v>106</v>
      </c>
    </row>
    <row r="72" spans="1:16" x14ac:dyDescent="0.25">
      <c r="A72" s="6" t="s">
        <v>61</v>
      </c>
      <c r="B72" s="6" t="s">
        <v>229</v>
      </c>
      <c r="C72" s="6" t="s">
        <v>230</v>
      </c>
      <c r="D72" s="6">
        <v>1926</v>
      </c>
      <c r="E72" s="6">
        <v>1950</v>
      </c>
      <c r="H72" s="6">
        <v>0.49</v>
      </c>
      <c r="P72" s="6" t="s">
        <v>231</v>
      </c>
    </row>
    <row r="73" spans="1:16" x14ac:dyDescent="0.25">
      <c r="A73" s="6" t="s">
        <v>61</v>
      </c>
      <c r="B73" s="6" t="s">
        <v>232</v>
      </c>
      <c r="C73" s="6" t="s">
        <v>233</v>
      </c>
      <c r="D73" s="6">
        <v>1924</v>
      </c>
      <c r="E73" s="6">
        <v>1949</v>
      </c>
      <c r="H73" s="6">
        <v>0.61</v>
      </c>
      <c r="P73" s="6" t="s">
        <v>234</v>
      </c>
    </row>
    <row r="74" spans="1:16" x14ac:dyDescent="0.25">
      <c r="A74" s="6" t="s">
        <v>61</v>
      </c>
      <c r="B74" s="6" t="s">
        <v>235</v>
      </c>
      <c r="C74" s="6" t="s">
        <v>236</v>
      </c>
      <c r="D74" s="6">
        <v>1926</v>
      </c>
      <c r="E74" s="6">
        <v>1949</v>
      </c>
      <c r="H74" s="6">
        <v>0.12</v>
      </c>
      <c r="P74" s="6" t="s">
        <v>101</v>
      </c>
    </row>
    <row r="75" spans="1:16" x14ac:dyDescent="0.25">
      <c r="A75" s="6" t="s">
        <v>61</v>
      </c>
      <c r="B75" s="6" t="s">
        <v>237</v>
      </c>
      <c r="C75" s="6" t="s">
        <v>238</v>
      </c>
      <c r="D75" s="6">
        <v>1925</v>
      </c>
      <c r="E75" s="6">
        <v>1951</v>
      </c>
      <c r="H75" s="6">
        <v>1.2</v>
      </c>
      <c r="P75" s="6" t="s">
        <v>304</v>
      </c>
    </row>
    <row r="76" spans="1:16" x14ac:dyDescent="0.25">
      <c r="A76" s="6" t="s">
        <v>61</v>
      </c>
      <c r="B76" s="6" t="s">
        <v>240</v>
      </c>
      <c r="C76" s="6" t="s">
        <v>241</v>
      </c>
      <c r="D76" s="6">
        <v>1943</v>
      </c>
      <c r="E76" s="6">
        <v>1948</v>
      </c>
      <c r="H76" s="6">
        <v>0.11</v>
      </c>
      <c r="P76" s="6" t="s">
        <v>101</v>
      </c>
    </row>
    <row r="77" spans="1:16" x14ac:dyDescent="0.25">
      <c r="A77" s="6" t="s">
        <v>59</v>
      </c>
      <c r="B77" s="6" t="s">
        <v>242</v>
      </c>
      <c r="C77" s="6" t="s">
        <v>243</v>
      </c>
      <c r="D77" s="6">
        <v>1918</v>
      </c>
      <c r="E77" s="6">
        <v>1941</v>
      </c>
      <c r="H77" s="6">
        <v>5.37</v>
      </c>
      <c r="P77" s="6" t="s">
        <v>554</v>
      </c>
    </row>
    <row r="78" spans="1:16" x14ac:dyDescent="0.25">
      <c r="A78" s="6" t="s">
        <v>61</v>
      </c>
      <c r="B78" s="6" t="s">
        <v>244</v>
      </c>
      <c r="C78" s="6" t="s">
        <v>245</v>
      </c>
      <c r="D78" s="6">
        <v>1918</v>
      </c>
      <c r="E78" s="6">
        <v>1941</v>
      </c>
      <c r="H78" s="6">
        <v>0.28000000000000003</v>
      </c>
      <c r="P78" s="6" t="s">
        <v>246</v>
      </c>
    </row>
    <row r="79" spans="1:16" x14ac:dyDescent="0.25">
      <c r="A79" s="6" t="s">
        <v>61</v>
      </c>
      <c r="B79" s="6" t="s">
        <v>247</v>
      </c>
      <c r="C79" s="6" t="s">
        <v>248</v>
      </c>
      <c r="D79" s="6">
        <v>1918</v>
      </c>
      <c r="E79" s="6">
        <v>1941</v>
      </c>
      <c r="H79" s="6">
        <v>7.0000000000000007E-2</v>
      </c>
      <c r="P79" s="6" t="s">
        <v>101</v>
      </c>
    </row>
    <row r="80" spans="1:16" x14ac:dyDescent="0.25">
      <c r="A80" s="6" t="s">
        <v>61</v>
      </c>
      <c r="B80" s="6" t="s">
        <v>249</v>
      </c>
      <c r="C80" s="6" t="s">
        <v>154</v>
      </c>
      <c r="D80" s="6">
        <v>1924</v>
      </c>
      <c r="E80" s="6">
        <v>1941</v>
      </c>
      <c r="H80" s="6">
        <v>4.91</v>
      </c>
      <c r="P80" s="6" t="s">
        <v>250</v>
      </c>
    </row>
    <row r="81" spans="1:16" x14ac:dyDescent="0.25">
      <c r="A81" s="6" t="s">
        <v>61</v>
      </c>
      <c r="B81" s="6" t="s">
        <v>251</v>
      </c>
      <c r="C81" s="6" t="s">
        <v>132</v>
      </c>
      <c r="D81" s="6">
        <v>1918</v>
      </c>
      <c r="E81" s="6">
        <v>1941</v>
      </c>
      <c r="H81" s="6">
        <v>0.11</v>
      </c>
      <c r="P81" s="6" t="s">
        <v>101</v>
      </c>
    </row>
    <row r="82" spans="1:16" x14ac:dyDescent="0.25">
      <c r="A82" s="6" t="s">
        <v>59</v>
      </c>
      <c r="B82" s="6" t="s">
        <v>252</v>
      </c>
      <c r="C82" s="6" t="s">
        <v>253</v>
      </c>
      <c r="D82" s="6">
        <v>1925</v>
      </c>
      <c r="E82" s="6">
        <v>1941</v>
      </c>
      <c r="H82" s="6">
        <v>2.25</v>
      </c>
      <c r="P82" s="6" t="s">
        <v>254</v>
      </c>
    </row>
    <row r="83" spans="1:16" x14ac:dyDescent="0.25">
      <c r="A83" s="6" t="s">
        <v>61</v>
      </c>
      <c r="B83" s="6" t="s">
        <v>255</v>
      </c>
      <c r="C83" s="6" t="s">
        <v>256</v>
      </c>
      <c r="D83" s="6">
        <v>1925</v>
      </c>
      <c r="E83" s="6">
        <v>1941</v>
      </c>
      <c r="H83" s="6">
        <v>0.22</v>
      </c>
      <c r="P83" s="6" t="s">
        <v>156</v>
      </c>
    </row>
    <row r="84" spans="1:16" x14ac:dyDescent="0.25">
      <c r="A84" s="6" t="s">
        <v>61</v>
      </c>
      <c r="B84" s="6" t="s">
        <v>257</v>
      </c>
      <c r="C84" s="6" t="s">
        <v>258</v>
      </c>
      <c r="D84" s="6">
        <v>1925</v>
      </c>
      <c r="E84" s="6">
        <v>1933</v>
      </c>
      <c r="H84" s="6">
        <v>0.24</v>
      </c>
      <c r="P84" s="6" t="s">
        <v>114</v>
      </c>
    </row>
    <row r="85" spans="1:16" x14ac:dyDescent="0.25">
      <c r="A85" s="6" t="s">
        <v>61</v>
      </c>
      <c r="B85" s="6" t="s">
        <v>259</v>
      </c>
      <c r="C85" s="6" t="s">
        <v>154</v>
      </c>
      <c r="D85" s="6">
        <v>1925</v>
      </c>
      <c r="E85" s="6">
        <v>1940</v>
      </c>
      <c r="H85" s="6">
        <v>1.55</v>
      </c>
      <c r="P85" s="6" t="s">
        <v>260</v>
      </c>
    </row>
    <row r="86" spans="1:16" x14ac:dyDescent="0.25">
      <c r="A86" s="6" t="s">
        <v>61</v>
      </c>
      <c r="B86" s="6" t="s">
        <v>261</v>
      </c>
      <c r="C86" s="6" t="s">
        <v>132</v>
      </c>
      <c r="D86" s="6">
        <v>1925</v>
      </c>
      <c r="E86" s="6">
        <v>1941</v>
      </c>
      <c r="H86" s="6">
        <v>0.24</v>
      </c>
      <c r="P86" s="6" t="s">
        <v>106</v>
      </c>
    </row>
    <row r="87" spans="1:16" x14ac:dyDescent="0.25">
      <c r="A87" s="6" t="s">
        <v>59</v>
      </c>
      <c r="B87" s="6" t="s">
        <v>262</v>
      </c>
      <c r="C87" s="6" t="s">
        <v>263</v>
      </c>
      <c r="D87" s="6">
        <v>1925</v>
      </c>
      <c r="E87" s="6">
        <v>1943</v>
      </c>
      <c r="H87" s="6">
        <v>0.12</v>
      </c>
      <c r="P87" s="6" t="s">
        <v>101</v>
      </c>
    </row>
    <row r="88" spans="1:16" x14ac:dyDescent="0.25">
      <c r="A88" s="6" t="s">
        <v>59</v>
      </c>
      <c r="B88" s="6" t="s">
        <v>264</v>
      </c>
      <c r="C88" s="6" t="s">
        <v>265</v>
      </c>
      <c r="D88" s="6">
        <v>1942</v>
      </c>
      <c r="E88" s="6">
        <v>1944</v>
      </c>
      <c r="H88" s="6">
        <v>0.13</v>
      </c>
      <c r="P88" s="6" t="s">
        <v>101</v>
      </c>
    </row>
    <row r="89" spans="1:16" x14ac:dyDescent="0.25">
      <c r="A89" s="6" t="s">
        <v>59</v>
      </c>
      <c r="B89" s="6" t="s">
        <v>266</v>
      </c>
      <c r="C89" s="6" t="s">
        <v>267</v>
      </c>
      <c r="D89" s="6">
        <v>1923</v>
      </c>
      <c r="E89" s="6">
        <v>1950</v>
      </c>
      <c r="H89" s="6">
        <v>0.85</v>
      </c>
      <c r="P89" s="6" t="s">
        <v>514</v>
      </c>
    </row>
    <row r="90" spans="1:16" x14ac:dyDescent="0.25">
      <c r="A90" s="6" t="s">
        <v>59</v>
      </c>
      <c r="B90" s="6" t="s">
        <v>268</v>
      </c>
      <c r="C90" s="6" t="s">
        <v>269</v>
      </c>
      <c r="D90" s="6">
        <v>1921</v>
      </c>
      <c r="E90" s="6">
        <v>1950</v>
      </c>
      <c r="H90" s="6">
        <v>4.8</v>
      </c>
      <c r="P90" s="6" t="s">
        <v>565</v>
      </c>
    </row>
    <row r="91" spans="1:16" x14ac:dyDescent="0.25">
      <c r="A91" s="6" t="s">
        <v>61</v>
      </c>
      <c r="B91" s="6" t="s">
        <v>559</v>
      </c>
      <c r="C91" s="6" t="s">
        <v>561</v>
      </c>
      <c r="D91" s="6">
        <v>1921</v>
      </c>
      <c r="E91" s="6">
        <v>1950</v>
      </c>
      <c r="H91" s="6">
        <v>0.36</v>
      </c>
      <c r="P91" s="6" t="s">
        <v>106</v>
      </c>
    </row>
    <row r="92" spans="1:16" x14ac:dyDescent="0.25">
      <c r="A92" s="6" t="s">
        <v>61</v>
      </c>
      <c r="B92" s="6" t="s">
        <v>560</v>
      </c>
      <c r="C92" s="6" t="s">
        <v>154</v>
      </c>
      <c r="D92" s="6">
        <v>1921</v>
      </c>
      <c r="E92" s="6">
        <v>1949</v>
      </c>
      <c r="H92" s="6">
        <v>4.4400000000000004</v>
      </c>
      <c r="P92" s="6" t="s">
        <v>562</v>
      </c>
    </row>
    <row r="93" spans="1:16" x14ac:dyDescent="0.25">
      <c r="A93" s="6" t="s">
        <v>61</v>
      </c>
      <c r="B93" s="6" t="s">
        <v>563</v>
      </c>
      <c r="C93" s="6" t="s">
        <v>564</v>
      </c>
      <c r="H93" s="6">
        <v>0.12</v>
      </c>
      <c r="P93" s="6" t="s">
        <v>101</v>
      </c>
    </row>
    <row r="94" spans="1:16" x14ac:dyDescent="0.25">
      <c r="A94" s="6" t="s">
        <v>58</v>
      </c>
      <c r="C94" s="6" t="s">
        <v>270</v>
      </c>
      <c r="D94" s="6">
        <v>1951</v>
      </c>
      <c r="E94" s="6">
        <v>1999</v>
      </c>
    </row>
    <row r="95" spans="1:16" x14ac:dyDescent="0.25">
      <c r="A95" s="6" t="s">
        <v>59</v>
      </c>
      <c r="B95" s="6" t="s">
        <v>271</v>
      </c>
      <c r="C95" s="6" t="s">
        <v>272</v>
      </c>
      <c r="D95" s="6">
        <v>1962</v>
      </c>
      <c r="E95" s="6">
        <v>1999</v>
      </c>
      <c r="G95" s="6">
        <v>2007</v>
      </c>
      <c r="H95" s="6">
        <f>38.97+5.67+4.2</f>
        <v>48.84</v>
      </c>
      <c r="P95" s="6" t="s">
        <v>601</v>
      </c>
    </row>
    <row r="96" spans="1:16" x14ac:dyDescent="0.25">
      <c r="A96" s="6" t="s">
        <v>61</v>
      </c>
      <c r="B96" s="6" t="s">
        <v>273</v>
      </c>
      <c r="C96" s="6" t="s">
        <v>274</v>
      </c>
      <c r="D96" s="6">
        <v>1975</v>
      </c>
      <c r="E96" s="6">
        <v>1995</v>
      </c>
      <c r="H96" s="6">
        <v>0.96</v>
      </c>
      <c r="P96" s="6" t="s">
        <v>275</v>
      </c>
    </row>
    <row r="97" spans="1:16" x14ac:dyDescent="0.25">
      <c r="A97" s="6" t="s">
        <v>61</v>
      </c>
      <c r="B97" s="6" t="s">
        <v>276</v>
      </c>
      <c r="C97" s="6" t="s">
        <v>154</v>
      </c>
      <c r="D97" s="6">
        <v>1974</v>
      </c>
      <c r="E97" s="6">
        <v>1999</v>
      </c>
      <c r="H97" s="6">
        <f>36.22+5.67</f>
        <v>41.89</v>
      </c>
      <c r="P97" s="6" t="s">
        <v>602</v>
      </c>
    </row>
    <row r="98" spans="1:16" x14ac:dyDescent="0.25">
      <c r="A98" s="6" t="s">
        <v>61</v>
      </c>
      <c r="B98" s="6" t="s">
        <v>277</v>
      </c>
      <c r="C98" s="6" t="s">
        <v>278</v>
      </c>
      <c r="D98" s="6">
        <v>1978</v>
      </c>
      <c r="E98" s="6">
        <v>1995</v>
      </c>
      <c r="H98" s="6">
        <v>1.1200000000000001</v>
      </c>
      <c r="P98" s="6" t="s">
        <v>279</v>
      </c>
    </row>
    <row r="99" spans="1:16" x14ac:dyDescent="0.25">
      <c r="A99" s="6" t="s">
        <v>61</v>
      </c>
      <c r="B99" s="6" t="s">
        <v>280</v>
      </c>
      <c r="C99" s="6" t="s">
        <v>281</v>
      </c>
      <c r="D99" s="6">
        <v>1964</v>
      </c>
      <c r="E99" s="6">
        <v>1999</v>
      </c>
      <c r="G99" s="6">
        <v>2007</v>
      </c>
      <c r="H99" s="6">
        <f>0.4+4.2</f>
        <v>4.6000000000000005</v>
      </c>
      <c r="P99" s="6" t="s">
        <v>543</v>
      </c>
    </row>
    <row r="100" spans="1:16" x14ac:dyDescent="0.25">
      <c r="A100" s="6" t="s">
        <v>61</v>
      </c>
      <c r="B100" s="6" t="s">
        <v>282</v>
      </c>
      <c r="C100" s="6" t="s">
        <v>283</v>
      </c>
      <c r="D100" s="6">
        <v>1962</v>
      </c>
      <c r="E100" s="6">
        <v>1990</v>
      </c>
      <c r="H100" s="6">
        <v>0.13</v>
      </c>
      <c r="P100" s="6" t="s">
        <v>101</v>
      </c>
    </row>
    <row r="101" spans="1:16" x14ac:dyDescent="0.25">
      <c r="A101" s="6" t="s">
        <v>61</v>
      </c>
      <c r="B101" s="6" t="s">
        <v>284</v>
      </c>
      <c r="C101" s="6" t="s">
        <v>285</v>
      </c>
      <c r="D101" s="6">
        <v>1983</v>
      </c>
      <c r="E101" s="6">
        <v>1999</v>
      </c>
      <c r="H101" s="6">
        <v>0.14000000000000001</v>
      </c>
      <c r="P101" s="6" t="s">
        <v>101</v>
      </c>
    </row>
    <row r="102" spans="1:16" x14ac:dyDescent="0.25">
      <c r="A102" s="6" t="s">
        <v>59</v>
      </c>
      <c r="B102" s="6" t="s">
        <v>286</v>
      </c>
      <c r="C102" s="6" t="s">
        <v>287</v>
      </c>
      <c r="D102" s="6">
        <v>1947</v>
      </c>
      <c r="E102" s="6">
        <v>1999</v>
      </c>
      <c r="F102" s="6">
        <v>1944</v>
      </c>
      <c r="G102" s="6">
        <v>2004</v>
      </c>
      <c r="H102" s="6">
        <v>64.650000000000006</v>
      </c>
      <c r="P102" s="6" t="s">
        <v>603</v>
      </c>
    </row>
    <row r="103" spans="1:16" x14ac:dyDescent="0.25">
      <c r="A103" s="6" t="s">
        <v>61</v>
      </c>
      <c r="B103" s="6" t="s">
        <v>288</v>
      </c>
      <c r="C103" s="6" t="s">
        <v>154</v>
      </c>
      <c r="D103" s="6">
        <v>1947</v>
      </c>
      <c r="E103" s="6">
        <v>1992</v>
      </c>
      <c r="H103" s="6">
        <v>24.4</v>
      </c>
      <c r="P103" s="6" t="s">
        <v>604</v>
      </c>
    </row>
    <row r="104" spans="1:16" x14ac:dyDescent="0.25">
      <c r="A104" s="6" t="s">
        <v>61</v>
      </c>
      <c r="B104" s="6" t="s">
        <v>289</v>
      </c>
      <c r="C104" s="6" t="s">
        <v>178</v>
      </c>
      <c r="D104" s="6">
        <v>1947</v>
      </c>
      <c r="E104" s="6">
        <v>1999</v>
      </c>
      <c r="F104" s="6">
        <v>1944</v>
      </c>
      <c r="G104" s="6">
        <v>2004</v>
      </c>
      <c r="H104" s="6">
        <v>38.5</v>
      </c>
      <c r="P104" s="6" t="s">
        <v>605</v>
      </c>
    </row>
    <row r="105" spans="1:16" x14ac:dyDescent="0.25">
      <c r="A105" s="6" t="s">
        <v>61</v>
      </c>
      <c r="B105" s="6" t="s">
        <v>290</v>
      </c>
      <c r="C105" s="6" t="s">
        <v>281</v>
      </c>
      <c r="D105" s="6">
        <v>1952</v>
      </c>
      <c r="E105" s="6">
        <v>1989</v>
      </c>
      <c r="H105" s="6">
        <v>1.75</v>
      </c>
      <c r="P105" s="6" t="s">
        <v>291</v>
      </c>
    </row>
    <row r="106" spans="1:16" x14ac:dyDescent="0.25">
      <c r="A106" s="6" t="s">
        <v>59</v>
      </c>
      <c r="B106" s="6" t="s">
        <v>292</v>
      </c>
      <c r="C106" s="6" t="s">
        <v>293</v>
      </c>
      <c r="D106" s="6">
        <v>1950</v>
      </c>
      <c r="E106" s="6">
        <v>1999</v>
      </c>
      <c r="F106" s="6">
        <v>1945</v>
      </c>
      <c r="G106" s="6">
        <v>2003</v>
      </c>
      <c r="H106" s="6">
        <v>201.99</v>
      </c>
      <c r="P106" s="6" t="s">
        <v>606</v>
      </c>
    </row>
    <row r="107" spans="1:16" x14ac:dyDescent="0.25">
      <c r="A107" s="6" t="s">
        <v>61</v>
      </c>
      <c r="B107" s="6" t="s">
        <v>294</v>
      </c>
      <c r="C107" s="6" t="s">
        <v>171</v>
      </c>
      <c r="D107" s="6">
        <v>1941</v>
      </c>
      <c r="E107" s="6">
        <v>1999</v>
      </c>
      <c r="G107" s="6">
        <v>2000</v>
      </c>
      <c r="H107" s="6">
        <v>2.75</v>
      </c>
      <c r="P107" s="6" t="s">
        <v>607</v>
      </c>
    </row>
    <row r="108" spans="1:16" x14ac:dyDescent="0.25">
      <c r="A108" s="6" t="s">
        <v>61</v>
      </c>
      <c r="B108" s="6" t="s">
        <v>295</v>
      </c>
      <c r="C108" s="6" t="s">
        <v>154</v>
      </c>
      <c r="D108" s="6">
        <v>1950</v>
      </c>
      <c r="E108" s="6">
        <v>1999</v>
      </c>
      <c r="F108" s="6">
        <v>1945</v>
      </c>
      <c r="G108" s="6">
        <v>2008</v>
      </c>
      <c r="H108" s="6">
        <v>87.22</v>
      </c>
      <c r="P108" s="6" t="s">
        <v>608</v>
      </c>
    </row>
    <row r="109" spans="1:16" x14ac:dyDescent="0.25">
      <c r="A109" s="6" t="s">
        <v>61</v>
      </c>
      <c r="B109" s="6" t="s">
        <v>296</v>
      </c>
      <c r="C109" s="6" t="s">
        <v>178</v>
      </c>
      <c r="D109" s="6">
        <v>1950</v>
      </c>
      <c r="E109" s="6">
        <v>1999</v>
      </c>
      <c r="F109" s="6">
        <v>1948</v>
      </c>
      <c r="G109" s="6">
        <v>2002</v>
      </c>
      <c r="H109" s="6">
        <v>42.86</v>
      </c>
      <c r="P109" s="6" t="s">
        <v>609</v>
      </c>
    </row>
    <row r="110" spans="1:16" x14ac:dyDescent="0.25">
      <c r="A110" s="6" t="s">
        <v>61</v>
      </c>
      <c r="B110" s="6" t="s">
        <v>297</v>
      </c>
      <c r="C110" s="6" t="s">
        <v>298</v>
      </c>
      <c r="D110" s="6">
        <v>1950</v>
      </c>
      <c r="E110" s="6">
        <v>1999</v>
      </c>
      <c r="F110" s="6">
        <v>1949</v>
      </c>
      <c r="H110" s="6">
        <v>69.16</v>
      </c>
      <c r="P110" s="6" t="s">
        <v>299</v>
      </c>
    </row>
    <row r="111" spans="1:16" x14ac:dyDescent="0.25">
      <c r="A111" s="6" t="s">
        <v>59</v>
      </c>
      <c r="B111" s="6" t="s">
        <v>300</v>
      </c>
      <c r="C111" s="6" t="s">
        <v>301</v>
      </c>
      <c r="D111" s="6">
        <v>1975</v>
      </c>
      <c r="E111" s="6">
        <v>1999</v>
      </c>
      <c r="F111" s="6">
        <v>1965</v>
      </c>
      <c r="H111" s="6">
        <v>19.66</v>
      </c>
      <c r="P111" s="6" t="s">
        <v>550</v>
      </c>
    </row>
    <row r="112" spans="1:16" x14ac:dyDescent="0.25">
      <c r="A112" s="6" t="s">
        <v>61</v>
      </c>
      <c r="B112" s="6" t="s">
        <v>548</v>
      </c>
      <c r="C112" s="6" t="s">
        <v>310</v>
      </c>
      <c r="D112" s="6">
        <v>1975</v>
      </c>
      <c r="E112" s="6">
        <v>1993</v>
      </c>
      <c r="H112" s="6">
        <v>1.2</v>
      </c>
      <c r="P112" s="6" t="s">
        <v>304</v>
      </c>
    </row>
    <row r="113" spans="1:16" x14ac:dyDescent="0.25">
      <c r="A113" s="6" t="s">
        <v>61</v>
      </c>
      <c r="B113" s="6" t="s">
        <v>302</v>
      </c>
      <c r="C113" s="6" t="s">
        <v>303</v>
      </c>
      <c r="D113" s="6">
        <v>1965</v>
      </c>
      <c r="E113" s="6">
        <v>1975</v>
      </c>
      <c r="H113" s="6">
        <v>3</v>
      </c>
      <c r="P113" s="6" t="s">
        <v>549</v>
      </c>
    </row>
    <row r="114" spans="1:16" x14ac:dyDescent="0.25">
      <c r="A114" s="6" t="s">
        <v>61</v>
      </c>
      <c r="B114" s="6" t="s">
        <v>305</v>
      </c>
      <c r="C114" s="6" t="s">
        <v>306</v>
      </c>
      <c r="D114" s="6">
        <v>1975</v>
      </c>
      <c r="E114" s="6">
        <v>1999</v>
      </c>
      <c r="F114" s="6">
        <v>1973</v>
      </c>
      <c r="H114" s="6">
        <v>15.46</v>
      </c>
      <c r="P114" s="6" t="s">
        <v>392</v>
      </c>
    </row>
    <row r="115" spans="1:16" x14ac:dyDescent="0.25">
      <c r="A115" s="6" t="s">
        <v>59</v>
      </c>
      <c r="B115" s="6" t="s">
        <v>307</v>
      </c>
      <c r="C115" s="6" t="s">
        <v>308</v>
      </c>
      <c r="D115" s="6">
        <v>1948</v>
      </c>
      <c r="E115" s="6">
        <v>1982</v>
      </c>
      <c r="G115" s="6">
        <v>1988</v>
      </c>
      <c r="H115" s="6">
        <v>67.75</v>
      </c>
      <c r="P115" s="6" t="s">
        <v>610</v>
      </c>
    </row>
    <row r="116" spans="1:16" x14ac:dyDescent="0.25">
      <c r="A116" s="6" t="s">
        <v>61</v>
      </c>
      <c r="B116" s="6" t="s">
        <v>309</v>
      </c>
      <c r="C116" s="6" t="s">
        <v>310</v>
      </c>
      <c r="D116" s="6">
        <v>1948</v>
      </c>
      <c r="E116" s="6">
        <v>1982</v>
      </c>
      <c r="H116" s="6">
        <v>3.54</v>
      </c>
      <c r="P116" s="6" t="s">
        <v>311</v>
      </c>
    </row>
    <row r="117" spans="1:16" x14ac:dyDescent="0.25">
      <c r="A117" s="6" t="s">
        <v>61</v>
      </c>
      <c r="B117" s="6" t="s">
        <v>312</v>
      </c>
      <c r="C117" s="6" t="s">
        <v>154</v>
      </c>
      <c r="D117" s="6">
        <v>1949</v>
      </c>
      <c r="E117" s="6">
        <v>1982</v>
      </c>
      <c r="H117" s="6">
        <v>28.21</v>
      </c>
      <c r="P117" s="6" t="s">
        <v>611</v>
      </c>
    </row>
    <row r="118" spans="1:16" x14ac:dyDescent="0.25">
      <c r="A118" s="6" t="s">
        <v>61</v>
      </c>
      <c r="B118" s="6" t="s">
        <v>313</v>
      </c>
      <c r="C118" s="6" t="s">
        <v>132</v>
      </c>
      <c r="D118" s="6">
        <v>1948</v>
      </c>
      <c r="E118" s="6">
        <v>1982</v>
      </c>
      <c r="G118" s="6">
        <v>1988</v>
      </c>
      <c r="H118" s="6">
        <v>10.42</v>
      </c>
      <c r="P118" s="6" t="s">
        <v>555</v>
      </c>
    </row>
    <row r="119" spans="1:16" x14ac:dyDescent="0.25">
      <c r="A119" s="6" t="s">
        <v>61</v>
      </c>
      <c r="B119" s="6" t="s">
        <v>314</v>
      </c>
      <c r="C119" s="6" t="s">
        <v>176</v>
      </c>
      <c r="D119" s="6">
        <v>1948</v>
      </c>
      <c r="E119" s="6">
        <v>1982</v>
      </c>
      <c r="H119" s="6">
        <v>3.46</v>
      </c>
      <c r="P119" s="6" t="s">
        <v>612</v>
      </c>
    </row>
    <row r="120" spans="1:16" x14ac:dyDescent="0.25">
      <c r="A120" s="6" t="s">
        <v>61</v>
      </c>
      <c r="B120" s="6" t="s">
        <v>315</v>
      </c>
      <c r="C120" s="6" t="s">
        <v>178</v>
      </c>
      <c r="D120" s="6">
        <v>1948</v>
      </c>
      <c r="E120" s="6">
        <v>1982</v>
      </c>
      <c r="H120" s="6">
        <v>22.12</v>
      </c>
      <c r="P120" s="6" t="s">
        <v>613</v>
      </c>
    </row>
    <row r="121" spans="1:16" x14ac:dyDescent="0.25">
      <c r="A121" s="6" t="s">
        <v>61</v>
      </c>
      <c r="B121" s="6" t="s">
        <v>556</v>
      </c>
      <c r="C121" s="6" t="s">
        <v>325</v>
      </c>
      <c r="D121" s="6">
        <v>1957</v>
      </c>
      <c r="E121" s="6">
        <v>1985</v>
      </c>
      <c r="H121" s="6">
        <v>2.2000000000000002</v>
      </c>
      <c r="P121" s="6" t="s">
        <v>614</v>
      </c>
    </row>
    <row r="122" spans="1:16" x14ac:dyDescent="0.25">
      <c r="A122" s="6" t="s">
        <v>59</v>
      </c>
      <c r="B122" s="6" t="s">
        <v>316</v>
      </c>
      <c r="C122" s="6" t="s">
        <v>317</v>
      </c>
      <c r="D122" s="6">
        <v>1982</v>
      </c>
      <c r="E122" s="6">
        <v>1999</v>
      </c>
      <c r="G122" s="6">
        <v>2001</v>
      </c>
      <c r="H122" s="6">
        <v>35.17</v>
      </c>
      <c r="P122" s="6" t="s">
        <v>615</v>
      </c>
    </row>
    <row r="123" spans="1:16" x14ac:dyDescent="0.25">
      <c r="A123" s="6" t="s">
        <v>61</v>
      </c>
      <c r="B123" s="6" t="s">
        <v>318</v>
      </c>
      <c r="C123" s="6" t="s">
        <v>310</v>
      </c>
      <c r="D123" s="6">
        <v>1982</v>
      </c>
      <c r="E123" s="6">
        <v>1991</v>
      </c>
      <c r="H123" s="6">
        <v>1.74</v>
      </c>
      <c r="P123" s="6" t="s">
        <v>319</v>
      </c>
    </row>
    <row r="124" spans="1:16" x14ac:dyDescent="0.25">
      <c r="A124" s="6" t="s">
        <v>61</v>
      </c>
      <c r="B124" s="6" t="s">
        <v>320</v>
      </c>
      <c r="C124" s="6" t="s">
        <v>154</v>
      </c>
      <c r="D124" s="6">
        <v>1982</v>
      </c>
      <c r="E124" s="6">
        <v>1991</v>
      </c>
      <c r="H124" s="6">
        <v>18.36</v>
      </c>
      <c r="P124" s="6" t="s">
        <v>557</v>
      </c>
    </row>
    <row r="125" spans="1:16" x14ac:dyDescent="0.25">
      <c r="A125" s="6" t="s">
        <v>61</v>
      </c>
      <c r="B125" s="6" t="s">
        <v>321</v>
      </c>
      <c r="C125" s="6" t="s">
        <v>132</v>
      </c>
      <c r="D125" s="6">
        <v>1982</v>
      </c>
      <c r="E125" s="6">
        <v>1991</v>
      </c>
      <c r="H125" s="6">
        <v>3.48</v>
      </c>
      <c r="P125" s="6" t="s">
        <v>558</v>
      </c>
    </row>
    <row r="126" spans="1:16" x14ac:dyDescent="0.25">
      <c r="A126" s="6" t="s">
        <v>61</v>
      </c>
      <c r="B126" s="6" t="s">
        <v>322</v>
      </c>
      <c r="C126" s="6" t="s">
        <v>176</v>
      </c>
      <c r="D126" s="6">
        <v>1982</v>
      </c>
      <c r="E126" s="6">
        <v>1995</v>
      </c>
      <c r="H126" s="6">
        <v>0.64</v>
      </c>
      <c r="P126" s="6" t="s">
        <v>584</v>
      </c>
    </row>
    <row r="127" spans="1:16" x14ac:dyDescent="0.25">
      <c r="A127" s="6" t="s">
        <v>61</v>
      </c>
      <c r="B127" s="6" t="s">
        <v>323</v>
      </c>
      <c r="C127" s="6" t="s">
        <v>178</v>
      </c>
      <c r="D127" s="6">
        <v>1982</v>
      </c>
      <c r="E127" s="6">
        <v>1992</v>
      </c>
      <c r="H127" s="6">
        <v>8.91</v>
      </c>
      <c r="P127" s="6" t="s">
        <v>616</v>
      </c>
    </row>
    <row r="128" spans="1:16" x14ac:dyDescent="0.25">
      <c r="A128" s="6" t="s">
        <v>61</v>
      </c>
      <c r="B128" s="6" t="s">
        <v>324</v>
      </c>
      <c r="C128" s="6" t="s">
        <v>325</v>
      </c>
      <c r="D128" s="6">
        <v>1982</v>
      </c>
      <c r="E128" s="6">
        <v>1987</v>
      </c>
      <c r="H128" s="6">
        <v>0.84</v>
      </c>
      <c r="P128" s="6" t="s">
        <v>376</v>
      </c>
    </row>
    <row r="129" spans="1:16" x14ac:dyDescent="0.25">
      <c r="A129" s="6" t="s">
        <v>61</v>
      </c>
      <c r="B129" s="6" t="s">
        <v>326</v>
      </c>
      <c r="C129" s="6" t="s">
        <v>327</v>
      </c>
      <c r="D129" s="6">
        <v>1982</v>
      </c>
      <c r="E129" s="6">
        <v>1999</v>
      </c>
      <c r="G129" s="6">
        <v>2001</v>
      </c>
      <c r="H129" s="6">
        <v>1.2</v>
      </c>
      <c r="P129" s="6" t="s">
        <v>304</v>
      </c>
    </row>
    <row r="130" spans="1:16" x14ac:dyDescent="0.25">
      <c r="A130" s="6" t="s">
        <v>59</v>
      </c>
      <c r="B130" s="6" t="s">
        <v>328</v>
      </c>
      <c r="C130" s="6" t="s">
        <v>329</v>
      </c>
      <c r="D130" s="6">
        <v>1992</v>
      </c>
      <c r="E130" s="6">
        <v>1999</v>
      </c>
      <c r="F130" s="6">
        <v>1981</v>
      </c>
      <c r="G130" s="6">
        <v>2014</v>
      </c>
      <c r="H130" s="6">
        <v>56.74</v>
      </c>
      <c r="P130" s="6" t="s">
        <v>617</v>
      </c>
    </row>
    <row r="131" spans="1:16" x14ac:dyDescent="0.25">
      <c r="A131" s="6" t="s">
        <v>61</v>
      </c>
      <c r="B131" s="6" t="s">
        <v>330</v>
      </c>
      <c r="C131" s="6" t="s">
        <v>331</v>
      </c>
      <c r="D131" s="6">
        <v>1992</v>
      </c>
      <c r="E131" s="6">
        <v>1999</v>
      </c>
      <c r="H131" s="6">
        <v>1.65</v>
      </c>
      <c r="P131" s="6" t="s">
        <v>332</v>
      </c>
    </row>
    <row r="132" spans="1:16" x14ac:dyDescent="0.25">
      <c r="A132" s="6" t="s">
        <v>61</v>
      </c>
      <c r="B132" s="6" t="s">
        <v>333</v>
      </c>
      <c r="C132" s="6" t="s">
        <v>154</v>
      </c>
      <c r="D132" s="6">
        <v>1992</v>
      </c>
      <c r="E132" s="6">
        <v>1999</v>
      </c>
      <c r="H132" s="6">
        <v>15.79</v>
      </c>
      <c r="P132" s="6" t="s">
        <v>334</v>
      </c>
    </row>
    <row r="133" spans="1:16" x14ac:dyDescent="0.25">
      <c r="A133" s="6" t="s">
        <v>61</v>
      </c>
      <c r="B133" s="6" t="s">
        <v>335</v>
      </c>
      <c r="C133" s="6" t="s">
        <v>132</v>
      </c>
      <c r="D133" s="6">
        <v>1992</v>
      </c>
      <c r="E133" s="6">
        <v>1999</v>
      </c>
      <c r="G133" s="6">
        <v>2003</v>
      </c>
      <c r="H133" s="6">
        <v>4.55</v>
      </c>
      <c r="P133" s="6" t="s">
        <v>572</v>
      </c>
    </row>
    <row r="134" spans="1:16" x14ac:dyDescent="0.25">
      <c r="A134" s="6" t="s">
        <v>61</v>
      </c>
      <c r="B134" s="6" t="s">
        <v>336</v>
      </c>
      <c r="C134" s="6" t="s">
        <v>178</v>
      </c>
      <c r="D134" s="6">
        <v>1992</v>
      </c>
      <c r="E134" s="6">
        <v>1999</v>
      </c>
      <c r="G134" s="6">
        <v>2006</v>
      </c>
      <c r="H134" s="6">
        <v>26.25</v>
      </c>
      <c r="P134" s="6" t="s">
        <v>618</v>
      </c>
    </row>
    <row r="135" spans="1:16" x14ac:dyDescent="0.25">
      <c r="A135" s="6" t="s">
        <v>61</v>
      </c>
      <c r="B135" s="6" t="s">
        <v>337</v>
      </c>
      <c r="C135" s="6" t="s">
        <v>338</v>
      </c>
      <c r="D135" s="6">
        <v>1992</v>
      </c>
      <c r="E135" s="6">
        <v>1997</v>
      </c>
      <c r="F135" s="6">
        <v>1988</v>
      </c>
      <c r="H135" s="6">
        <v>6.5</v>
      </c>
      <c r="P135" s="6" t="s">
        <v>619</v>
      </c>
    </row>
    <row r="136" spans="1:16" x14ac:dyDescent="0.25">
      <c r="A136" s="6" t="s">
        <v>61</v>
      </c>
      <c r="B136" s="6" t="s">
        <v>339</v>
      </c>
      <c r="C136" s="6" t="s">
        <v>340</v>
      </c>
      <c r="D136" s="6">
        <v>1991</v>
      </c>
      <c r="E136" s="6">
        <v>1999</v>
      </c>
      <c r="F136" s="6">
        <v>1981</v>
      </c>
      <c r="G136" s="6">
        <v>2014</v>
      </c>
      <c r="H136" s="6">
        <v>2</v>
      </c>
      <c r="P136" s="6" t="s">
        <v>620</v>
      </c>
    </row>
    <row r="137" spans="1:16" x14ac:dyDescent="0.25">
      <c r="A137" s="6" t="s">
        <v>59</v>
      </c>
      <c r="B137" s="6" t="s">
        <v>341</v>
      </c>
      <c r="C137" s="6" t="s">
        <v>342</v>
      </c>
      <c r="D137" s="6">
        <v>1992</v>
      </c>
      <c r="E137" s="6">
        <v>1999</v>
      </c>
      <c r="F137" s="6">
        <v>1991</v>
      </c>
      <c r="H137" s="6">
        <v>20.59</v>
      </c>
      <c r="P137" s="6" t="s">
        <v>621</v>
      </c>
    </row>
    <row r="138" spans="1:16" x14ac:dyDescent="0.25">
      <c r="A138" s="6" t="s">
        <v>61</v>
      </c>
      <c r="B138" s="6" t="s">
        <v>343</v>
      </c>
      <c r="C138" s="6" t="s">
        <v>331</v>
      </c>
      <c r="D138" s="6">
        <v>1992</v>
      </c>
      <c r="E138" s="6">
        <v>1999</v>
      </c>
      <c r="H138" s="6">
        <v>1.69</v>
      </c>
      <c r="P138" s="6" t="s">
        <v>319</v>
      </c>
    </row>
    <row r="139" spans="1:16" x14ac:dyDescent="0.25">
      <c r="A139" s="6" t="s">
        <v>61</v>
      </c>
      <c r="B139" s="6" t="s">
        <v>344</v>
      </c>
      <c r="C139" s="6" t="s">
        <v>154</v>
      </c>
      <c r="D139" s="6">
        <v>1992</v>
      </c>
      <c r="E139" s="6">
        <v>1999</v>
      </c>
      <c r="H139" s="6">
        <v>8.32</v>
      </c>
      <c r="P139" s="6" t="s">
        <v>345</v>
      </c>
    </row>
    <row r="140" spans="1:16" x14ac:dyDescent="0.25">
      <c r="A140" s="6" t="s">
        <v>61</v>
      </c>
      <c r="B140" s="6" t="s">
        <v>346</v>
      </c>
      <c r="C140" s="6" t="s">
        <v>132</v>
      </c>
      <c r="D140" s="6">
        <v>1992</v>
      </c>
      <c r="E140" s="6">
        <v>1999</v>
      </c>
      <c r="F140" s="6">
        <v>1991</v>
      </c>
      <c r="H140" s="6">
        <v>1.81</v>
      </c>
      <c r="P140" s="6" t="s">
        <v>622</v>
      </c>
    </row>
    <row r="141" spans="1:16" x14ac:dyDescent="0.25">
      <c r="A141" s="6" t="s">
        <v>61</v>
      </c>
      <c r="B141" s="6" t="s">
        <v>347</v>
      </c>
      <c r="C141" s="6" t="s">
        <v>176</v>
      </c>
      <c r="D141" s="6">
        <v>1992</v>
      </c>
      <c r="E141" s="6">
        <v>1999</v>
      </c>
      <c r="H141" s="6">
        <v>0.32</v>
      </c>
      <c r="P141" s="6" t="s">
        <v>623</v>
      </c>
    </row>
    <row r="142" spans="1:16" x14ac:dyDescent="0.25">
      <c r="A142" s="6" t="s">
        <v>61</v>
      </c>
      <c r="B142" s="6" t="s">
        <v>348</v>
      </c>
      <c r="C142" s="6" t="s">
        <v>178</v>
      </c>
      <c r="D142" s="6">
        <v>1992</v>
      </c>
      <c r="E142" s="6">
        <v>1999</v>
      </c>
      <c r="H142" s="6">
        <v>8.4499999999999993</v>
      </c>
      <c r="P142" s="6" t="s">
        <v>624</v>
      </c>
    </row>
    <row r="143" spans="1:16" x14ac:dyDescent="0.25">
      <c r="A143" s="6" t="s">
        <v>59</v>
      </c>
      <c r="B143" s="6" t="s">
        <v>349</v>
      </c>
      <c r="C143" s="6" t="s">
        <v>350</v>
      </c>
      <c r="D143" s="6">
        <v>1967</v>
      </c>
      <c r="E143" s="6">
        <v>1999</v>
      </c>
      <c r="F143" s="6">
        <v>1943</v>
      </c>
      <c r="G143" s="6">
        <v>2000</v>
      </c>
      <c r="H143" s="6">
        <v>10.53</v>
      </c>
      <c r="P143" s="6" t="s">
        <v>625</v>
      </c>
    </row>
    <row r="144" spans="1:16" x14ac:dyDescent="0.25">
      <c r="A144" s="6" t="s">
        <v>61</v>
      </c>
      <c r="B144" s="6" t="s">
        <v>351</v>
      </c>
      <c r="C144" s="6" t="s">
        <v>154</v>
      </c>
      <c r="D144" s="6">
        <v>1993</v>
      </c>
      <c r="E144" s="6">
        <v>1999</v>
      </c>
      <c r="H144" s="6">
        <v>0.36</v>
      </c>
      <c r="P144" s="6" t="s">
        <v>106</v>
      </c>
    </row>
    <row r="145" spans="1:16" x14ac:dyDescent="0.25">
      <c r="A145" s="6" t="s">
        <v>61</v>
      </c>
      <c r="B145" s="6" t="s">
        <v>352</v>
      </c>
      <c r="C145" s="6" t="s">
        <v>353</v>
      </c>
      <c r="D145" s="6">
        <v>1967</v>
      </c>
      <c r="E145" s="6">
        <v>1998</v>
      </c>
      <c r="F145" s="6">
        <v>1966</v>
      </c>
      <c r="H145" s="6">
        <v>2.4500000000000002</v>
      </c>
      <c r="P145" s="6" t="s">
        <v>626</v>
      </c>
    </row>
    <row r="146" spans="1:16" x14ac:dyDescent="0.25">
      <c r="A146" s="6" t="s">
        <v>61</v>
      </c>
      <c r="B146" s="6" t="s">
        <v>354</v>
      </c>
      <c r="C146" s="6" t="s">
        <v>178</v>
      </c>
      <c r="D146" s="6">
        <v>1967</v>
      </c>
      <c r="E146" s="6">
        <v>1999</v>
      </c>
      <c r="F146" s="6">
        <v>1966</v>
      </c>
      <c r="G146" s="6">
        <v>2000</v>
      </c>
      <c r="H146" s="6">
        <v>6.13</v>
      </c>
      <c r="P146" s="6" t="s">
        <v>627</v>
      </c>
    </row>
    <row r="147" spans="1:16" x14ac:dyDescent="0.25">
      <c r="A147" s="6" t="s">
        <v>61</v>
      </c>
      <c r="B147" s="6" t="s">
        <v>355</v>
      </c>
      <c r="C147" s="6" t="s">
        <v>356</v>
      </c>
      <c r="D147" s="6">
        <v>1953</v>
      </c>
      <c r="E147" s="6">
        <v>1967</v>
      </c>
      <c r="F147" s="6">
        <v>1943</v>
      </c>
      <c r="G147" s="6">
        <v>1969</v>
      </c>
      <c r="H147" s="6">
        <v>1.59</v>
      </c>
      <c r="P147" s="6" t="s">
        <v>357</v>
      </c>
    </row>
    <row r="148" spans="1:16" x14ac:dyDescent="0.25">
      <c r="A148" s="6" t="s">
        <v>59</v>
      </c>
      <c r="B148" s="6" t="s">
        <v>358</v>
      </c>
      <c r="C148" s="6" t="s">
        <v>359</v>
      </c>
      <c r="D148" s="6">
        <v>1991</v>
      </c>
      <c r="E148" s="6">
        <v>1999</v>
      </c>
      <c r="G148" s="6">
        <v>2010</v>
      </c>
      <c r="H148" s="6">
        <v>1.2000000000000002</v>
      </c>
      <c r="P148" s="6" t="s">
        <v>628</v>
      </c>
    </row>
    <row r="149" spans="1:16" x14ac:dyDescent="0.25">
      <c r="A149" s="6" t="s">
        <v>61</v>
      </c>
      <c r="B149" s="6" t="s">
        <v>360</v>
      </c>
      <c r="C149" s="6" t="s">
        <v>154</v>
      </c>
      <c r="D149" s="6">
        <v>1991</v>
      </c>
      <c r="E149" s="6">
        <v>1999</v>
      </c>
      <c r="G149" s="6">
        <v>2010</v>
      </c>
      <c r="H149" s="6">
        <v>0.96</v>
      </c>
      <c r="P149" s="6" t="s">
        <v>629</v>
      </c>
    </row>
    <row r="150" spans="1:16" x14ac:dyDescent="0.25">
      <c r="A150" s="6" t="s">
        <v>61</v>
      </c>
      <c r="B150" s="6" t="s">
        <v>361</v>
      </c>
      <c r="C150" s="6" t="s">
        <v>176</v>
      </c>
      <c r="D150" s="6">
        <v>1996</v>
      </c>
      <c r="E150" s="6">
        <v>1999</v>
      </c>
      <c r="G150" s="6">
        <v>2002</v>
      </c>
      <c r="H150" s="6">
        <v>0.12</v>
      </c>
      <c r="P150" s="6" t="s">
        <v>114</v>
      </c>
    </row>
    <row r="151" spans="1:16" x14ac:dyDescent="0.25">
      <c r="A151" s="6" t="s">
        <v>61</v>
      </c>
      <c r="B151" s="6" t="s">
        <v>362</v>
      </c>
      <c r="C151" s="6" t="s">
        <v>353</v>
      </c>
      <c r="D151" s="6">
        <v>1996</v>
      </c>
      <c r="E151" s="6">
        <v>1999</v>
      </c>
      <c r="H151" s="6">
        <v>0.12</v>
      </c>
      <c r="P151" s="6" t="s">
        <v>106</v>
      </c>
    </row>
    <row r="152" spans="1:16" x14ac:dyDescent="0.25">
      <c r="A152" s="6" t="s">
        <v>59</v>
      </c>
      <c r="B152" s="6" t="s">
        <v>363</v>
      </c>
      <c r="C152" s="6" t="s">
        <v>364</v>
      </c>
      <c r="D152" s="6">
        <v>1950</v>
      </c>
      <c r="E152" s="6">
        <v>1989</v>
      </c>
      <c r="F152" s="6">
        <v>1946</v>
      </c>
      <c r="H152" s="6">
        <v>8.61</v>
      </c>
      <c r="P152" s="6" t="s">
        <v>365</v>
      </c>
    </row>
    <row r="153" spans="1:16" x14ac:dyDescent="0.25">
      <c r="A153" s="6" t="s">
        <v>61</v>
      </c>
      <c r="B153" s="6" t="s">
        <v>366</v>
      </c>
      <c r="C153" s="6" t="s">
        <v>367</v>
      </c>
      <c r="D153" s="6">
        <v>1959</v>
      </c>
      <c r="E153" s="6">
        <v>1972</v>
      </c>
      <c r="H153" s="6">
        <v>0.25</v>
      </c>
      <c r="P153" s="6" t="s">
        <v>114</v>
      </c>
    </row>
    <row r="154" spans="1:16" x14ac:dyDescent="0.25">
      <c r="A154" s="6" t="s">
        <v>61</v>
      </c>
      <c r="B154" s="6" t="s">
        <v>368</v>
      </c>
      <c r="C154" s="6" t="s">
        <v>154</v>
      </c>
      <c r="D154" s="6">
        <v>1968</v>
      </c>
      <c r="E154" s="6">
        <v>1989</v>
      </c>
      <c r="H154" s="6">
        <v>6.35</v>
      </c>
      <c r="P154" s="6" t="s">
        <v>369</v>
      </c>
    </row>
    <row r="155" spans="1:16" x14ac:dyDescent="0.25">
      <c r="A155" s="6" t="s">
        <v>61</v>
      </c>
      <c r="B155" s="6" t="s">
        <v>370</v>
      </c>
      <c r="C155" s="6" t="s">
        <v>132</v>
      </c>
      <c r="D155" s="6">
        <v>1950</v>
      </c>
      <c r="E155" s="6">
        <v>1963</v>
      </c>
      <c r="H155" s="6">
        <v>0.12</v>
      </c>
      <c r="P155" s="6" t="s">
        <v>101</v>
      </c>
    </row>
    <row r="156" spans="1:16" x14ac:dyDescent="0.25">
      <c r="A156" s="6" t="s">
        <v>61</v>
      </c>
      <c r="B156" s="6" t="s">
        <v>371</v>
      </c>
      <c r="C156" s="6" t="s">
        <v>372</v>
      </c>
      <c r="D156" s="6">
        <v>1950</v>
      </c>
      <c r="E156" s="6">
        <v>1983</v>
      </c>
      <c r="H156" s="6">
        <v>0.25</v>
      </c>
      <c r="P156" s="6" t="s">
        <v>373</v>
      </c>
    </row>
    <row r="157" spans="1:16" x14ac:dyDescent="0.25">
      <c r="A157" s="6" t="s">
        <v>61</v>
      </c>
      <c r="B157" s="6" t="s">
        <v>374</v>
      </c>
      <c r="C157" s="6" t="s">
        <v>375</v>
      </c>
      <c r="D157" s="6">
        <v>1959</v>
      </c>
      <c r="E157" s="6">
        <v>1971</v>
      </c>
      <c r="H157" s="6">
        <v>0.86</v>
      </c>
      <c r="P157" s="6" t="s">
        <v>376</v>
      </c>
    </row>
    <row r="158" spans="1:16" x14ac:dyDescent="0.25">
      <c r="A158" s="6" t="s">
        <v>61</v>
      </c>
      <c r="B158" s="6" t="s">
        <v>377</v>
      </c>
      <c r="C158" s="6" t="s">
        <v>378</v>
      </c>
      <c r="D158" s="6">
        <v>1950</v>
      </c>
      <c r="E158" s="6">
        <v>1962</v>
      </c>
      <c r="F158" s="6">
        <v>1946</v>
      </c>
      <c r="H158" s="6">
        <v>0.66</v>
      </c>
      <c r="P158" s="6" t="s">
        <v>379</v>
      </c>
    </row>
    <row r="159" spans="1:16" x14ac:dyDescent="0.25">
      <c r="A159" s="6" t="s">
        <v>61</v>
      </c>
      <c r="B159" s="6" t="s">
        <v>380</v>
      </c>
      <c r="C159" s="6" t="s">
        <v>381</v>
      </c>
      <c r="H159" s="6">
        <v>0.12</v>
      </c>
      <c r="P159" s="6" t="s">
        <v>101</v>
      </c>
    </row>
    <row r="160" spans="1:16" x14ac:dyDescent="0.25">
      <c r="A160" s="6" t="s">
        <v>59</v>
      </c>
      <c r="B160" s="6" t="s">
        <v>382</v>
      </c>
      <c r="C160" s="6" t="s">
        <v>383</v>
      </c>
      <c r="D160" s="6">
        <v>1950</v>
      </c>
      <c r="E160" s="6">
        <v>1999</v>
      </c>
      <c r="H160" s="6">
        <v>25.62</v>
      </c>
      <c r="P160" s="6" t="s">
        <v>630</v>
      </c>
    </row>
    <row r="161" spans="1:16" x14ac:dyDescent="0.25">
      <c r="A161" s="6" t="s">
        <v>59</v>
      </c>
      <c r="B161" s="6" t="s">
        <v>384</v>
      </c>
      <c r="C161" s="6" t="s">
        <v>385</v>
      </c>
      <c r="D161" s="6">
        <v>1970</v>
      </c>
      <c r="E161" s="6">
        <v>1999</v>
      </c>
      <c r="F161" s="6">
        <v>1968</v>
      </c>
      <c r="H161" s="6">
        <v>45.73</v>
      </c>
      <c r="P161" s="6" t="s">
        <v>631</v>
      </c>
    </row>
    <row r="162" spans="1:16" x14ac:dyDescent="0.25">
      <c r="A162" s="6" t="s">
        <v>61</v>
      </c>
      <c r="B162" s="6" t="s">
        <v>386</v>
      </c>
      <c r="C162" s="6" t="s">
        <v>387</v>
      </c>
      <c r="D162" s="6">
        <v>1971</v>
      </c>
      <c r="E162" s="6">
        <v>1999</v>
      </c>
      <c r="H162" s="6">
        <v>1.56</v>
      </c>
      <c r="P162" s="6" t="s">
        <v>172</v>
      </c>
    </row>
    <row r="163" spans="1:16" x14ac:dyDescent="0.25">
      <c r="A163" s="6" t="s">
        <v>61</v>
      </c>
      <c r="B163" s="6" t="s">
        <v>388</v>
      </c>
      <c r="C163" s="6" t="s">
        <v>154</v>
      </c>
      <c r="D163" s="6">
        <v>1970</v>
      </c>
      <c r="E163" s="6">
        <v>1999</v>
      </c>
      <c r="F163" s="6">
        <v>1969</v>
      </c>
      <c r="H163" s="6">
        <v>2.2799999999999998</v>
      </c>
      <c r="P163" s="6" t="s">
        <v>389</v>
      </c>
    </row>
    <row r="164" spans="1:16" x14ac:dyDescent="0.25">
      <c r="A164" s="6" t="s">
        <v>61</v>
      </c>
      <c r="B164" s="6" t="s">
        <v>390</v>
      </c>
      <c r="C164" s="6" t="s">
        <v>176</v>
      </c>
      <c r="D164" s="6">
        <v>1971</v>
      </c>
      <c r="E164" s="6">
        <v>1997</v>
      </c>
      <c r="H164" s="6">
        <v>0.84</v>
      </c>
      <c r="P164" s="6" t="s">
        <v>376</v>
      </c>
    </row>
    <row r="165" spans="1:16" x14ac:dyDescent="0.25">
      <c r="A165" s="6" t="s">
        <v>61</v>
      </c>
      <c r="B165" s="6" t="s">
        <v>391</v>
      </c>
      <c r="C165" s="6" t="s">
        <v>132</v>
      </c>
      <c r="D165" s="6">
        <v>1970</v>
      </c>
      <c r="E165" s="6">
        <v>1999</v>
      </c>
      <c r="H165" s="6">
        <v>12.84</v>
      </c>
      <c r="P165" s="6" t="s">
        <v>392</v>
      </c>
    </row>
    <row r="166" spans="1:16" x14ac:dyDescent="0.25">
      <c r="A166" s="6" t="s">
        <v>61</v>
      </c>
      <c r="B166" s="6" t="s">
        <v>393</v>
      </c>
      <c r="C166" s="6" t="s">
        <v>178</v>
      </c>
      <c r="D166" s="6">
        <v>1970</v>
      </c>
      <c r="E166" s="6">
        <v>1999</v>
      </c>
      <c r="F166" s="6">
        <v>1962</v>
      </c>
      <c r="H166" s="6">
        <v>28.21</v>
      </c>
      <c r="P166" s="6" t="s">
        <v>632</v>
      </c>
    </row>
    <row r="167" spans="1:16" x14ac:dyDescent="0.25">
      <c r="A167" s="6" t="s">
        <v>58</v>
      </c>
      <c r="C167" s="6" t="s">
        <v>394</v>
      </c>
      <c r="D167" s="6">
        <v>2000</v>
      </c>
      <c r="E167" s="6">
        <v>2011</v>
      </c>
      <c r="F167" s="6">
        <v>1993</v>
      </c>
    </row>
    <row r="168" spans="1:16" x14ac:dyDescent="0.25">
      <c r="A168" s="6" t="s">
        <v>59</v>
      </c>
      <c r="B168" s="6" t="s">
        <v>395</v>
      </c>
      <c r="C168" s="6" t="s">
        <v>396</v>
      </c>
      <c r="D168" s="6">
        <v>1993</v>
      </c>
      <c r="E168" s="6">
        <v>2006</v>
      </c>
      <c r="H168" s="6">
        <v>1.6</v>
      </c>
      <c r="J168" s="6" t="s">
        <v>397</v>
      </c>
      <c r="P168" s="6" t="s">
        <v>633</v>
      </c>
    </row>
    <row r="169" spans="1:16" x14ac:dyDescent="0.25">
      <c r="A169" s="6" t="s">
        <v>59</v>
      </c>
      <c r="B169" s="6" t="s">
        <v>398</v>
      </c>
      <c r="C169" s="6" t="s">
        <v>399</v>
      </c>
      <c r="D169" s="6">
        <v>2000</v>
      </c>
      <c r="E169" s="6">
        <v>2003</v>
      </c>
      <c r="F169" s="6">
        <v>1997</v>
      </c>
      <c r="H169" s="6">
        <v>1.64</v>
      </c>
      <c r="P169" s="6" t="s">
        <v>538</v>
      </c>
    </row>
    <row r="170" spans="1:16" x14ac:dyDescent="0.25">
      <c r="A170" s="6" t="s">
        <v>61</v>
      </c>
      <c r="B170" s="6" t="s">
        <v>400</v>
      </c>
      <c r="C170" s="6" t="s">
        <v>154</v>
      </c>
      <c r="D170" s="6">
        <v>2000</v>
      </c>
      <c r="E170" s="6">
        <v>2003</v>
      </c>
      <c r="F170" s="6">
        <v>1997</v>
      </c>
      <c r="H170" s="6">
        <f>0.52+1</f>
        <v>1.52</v>
      </c>
      <c r="P170" s="6" t="s">
        <v>551</v>
      </c>
    </row>
    <row r="171" spans="1:16" x14ac:dyDescent="0.25">
      <c r="A171" s="6" t="s">
        <v>61</v>
      </c>
      <c r="B171" s="6" t="s">
        <v>401</v>
      </c>
      <c r="C171" s="6" t="s">
        <v>132</v>
      </c>
      <c r="D171" s="6">
        <v>2000</v>
      </c>
      <c r="E171" s="6">
        <v>2001</v>
      </c>
      <c r="H171" s="6">
        <v>0.12</v>
      </c>
      <c r="P171" s="6" t="s">
        <v>101</v>
      </c>
    </row>
    <row r="172" spans="1:16" x14ac:dyDescent="0.25">
      <c r="A172" s="6" t="s">
        <v>59</v>
      </c>
      <c r="B172" s="6" t="s">
        <v>402</v>
      </c>
      <c r="C172" s="6" t="s">
        <v>403</v>
      </c>
      <c r="D172" s="6">
        <v>2000</v>
      </c>
      <c r="E172" s="6">
        <v>2005</v>
      </c>
      <c r="F172" s="6">
        <v>1990</v>
      </c>
      <c r="G172" s="6">
        <v>2018</v>
      </c>
      <c r="H172" s="6">
        <v>47.95</v>
      </c>
      <c r="P172" s="6" t="s">
        <v>634</v>
      </c>
    </row>
    <row r="173" spans="1:16" x14ac:dyDescent="0.25">
      <c r="A173" s="6" t="s">
        <v>61</v>
      </c>
      <c r="B173" s="6" t="s">
        <v>404</v>
      </c>
      <c r="C173" s="6" t="s">
        <v>331</v>
      </c>
      <c r="D173" s="6">
        <v>2000</v>
      </c>
      <c r="E173" s="6">
        <v>2004</v>
      </c>
      <c r="H173" s="6">
        <v>2.87</v>
      </c>
      <c r="P173" s="6" t="s">
        <v>405</v>
      </c>
    </row>
    <row r="174" spans="1:16" x14ac:dyDescent="0.25">
      <c r="A174" s="6" t="s">
        <v>61</v>
      </c>
      <c r="B174" s="6" t="s">
        <v>406</v>
      </c>
      <c r="C174" s="6" t="s">
        <v>154</v>
      </c>
      <c r="D174" s="6">
        <v>2000</v>
      </c>
      <c r="E174" s="6">
        <v>2005</v>
      </c>
      <c r="H174" s="6">
        <v>8.76</v>
      </c>
      <c r="P174" s="6" t="s">
        <v>407</v>
      </c>
    </row>
    <row r="175" spans="1:16" x14ac:dyDescent="0.25">
      <c r="A175" s="6" t="s">
        <v>61</v>
      </c>
      <c r="B175" s="6" t="s">
        <v>408</v>
      </c>
      <c r="C175" s="6" t="s">
        <v>132</v>
      </c>
      <c r="D175" s="6">
        <v>2000</v>
      </c>
      <c r="E175" s="6">
        <v>2005</v>
      </c>
      <c r="G175" s="6">
        <v>2018</v>
      </c>
      <c r="H175" s="6">
        <v>1.81</v>
      </c>
      <c r="P175" s="6" t="s">
        <v>532</v>
      </c>
    </row>
    <row r="176" spans="1:16" x14ac:dyDescent="0.25">
      <c r="A176" s="6" t="s">
        <v>61</v>
      </c>
      <c r="B176" s="6" t="s">
        <v>409</v>
      </c>
      <c r="C176" s="6" t="s">
        <v>176</v>
      </c>
      <c r="D176" s="6">
        <v>2000</v>
      </c>
      <c r="E176" s="6">
        <v>2005</v>
      </c>
      <c r="H176" s="6">
        <v>0.28000000000000003</v>
      </c>
      <c r="P176" s="6" t="s">
        <v>161</v>
      </c>
    </row>
    <row r="177" spans="1:16" x14ac:dyDescent="0.25">
      <c r="A177" s="6" t="s">
        <v>61</v>
      </c>
      <c r="B177" s="6" t="s">
        <v>410</v>
      </c>
      <c r="C177" s="6" t="s">
        <v>178</v>
      </c>
      <c r="D177" s="6">
        <v>2000</v>
      </c>
      <c r="E177" s="6">
        <v>2005</v>
      </c>
      <c r="H177" s="6">
        <v>9.9</v>
      </c>
      <c r="P177" s="6" t="s">
        <v>635</v>
      </c>
    </row>
    <row r="178" spans="1:16" x14ac:dyDescent="0.25">
      <c r="A178" s="6" t="s">
        <v>61</v>
      </c>
      <c r="B178" s="6" t="s">
        <v>411</v>
      </c>
      <c r="C178" s="6" t="s">
        <v>412</v>
      </c>
      <c r="D178" s="6">
        <v>2000</v>
      </c>
      <c r="E178" s="6">
        <v>2005</v>
      </c>
      <c r="F178" s="6">
        <v>1990</v>
      </c>
      <c r="G178" s="6">
        <v>2008</v>
      </c>
      <c r="H178" s="6">
        <v>24.33</v>
      </c>
      <c r="P178" s="6" t="s">
        <v>636</v>
      </c>
    </row>
    <row r="179" spans="1:16" x14ac:dyDescent="0.25">
      <c r="A179" s="6" t="s">
        <v>59</v>
      </c>
      <c r="B179" s="6" t="s">
        <v>413</v>
      </c>
      <c r="C179" s="6" t="s">
        <v>414</v>
      </c>
      <c r="D179" s="6">
        <v>2000</v>
      </c>
      <c r="E179" s="6">
        <v>2010</v>
      </c>
      <c r="F179" s="6">
        <v>1997</v>
      </c>
      <c r="H179" s="6">
        <v>71.760000000000005</v>
      </c>
      <c r="P179" s="6" t="s">
        <v>637</v>
      </c>
    </row>
    <row r="180" spans="1:16" x14ac:dyDescent="0.25">
      <c r="A180" s="6" t="s">
        <v>61</v>
      </c>
      <c r="B180" s="6" t="s">
        <v>415</v>
      </c>
      <c r="C180" s="6" t="s">
        <v>154</v>
      </c>
      <c r="D180" s="6">
        <v>2000</v>
      </c>
      <c r="E180" s="6">
        <v>2010</v>
      </c>
      <c r="H180" s="6">
        <v>40.4</v>
      </c>
      <c r="P180" s="6" t="s">
        <v>638</v>
      </c>
    </row>
    <row r="181" spans="1:16" x14ac:dyDescent="0.25">
      <c r="A181" s="6" t="s">
        <v>61</v>
      </c>
      <c r="B181" s="6" t="s">
        <v>416</v>
      </c>
      <c r="C181" s="6" t="s">
        <v>417</v>
      </c>
      <c r="D181" s="6">
        <v>2000</v>
      </c>
      <c r="E181" s="6">
        <v>2006</v>
      </c>
      <c r="H181" s="6">
        <v>29.46</v>
      </c>
      <c r="P181" s="6" t="s">
        <v>418</v>
      </c>
    </row>
    <row r="182" spans="1:16" x14ac:dyDescent="0.25">
      <c r="A182" s="6" t="s">
        <v>61</v>
      </c>
      <c r="B182" s="6" t="s">
        <v>419</v>
      </c>
      <c r="C182" s="6" t="s">
        <v>420</v>
      </c>
      <c r="D182" s="6">
        <v>2000</v>
      </c>
      <c r="E182" s="6">
        <v>2009</v>
      </c>
      <c r="F182" s="6">
        <v>1997</v>
      </c>
      <c r="H182" s="6">
        <v>1.9</v>
      </c>
      <c r="P182" s="6" t="s">
        <v>421</v>
      </c>
    </row>
    <row r="183" spans="1:16" x14ac:dyDescent="0.25">
      <c r="A183" s="6" t="s">
        <v>59</v>
      </c>
      <c r="B183" s="6" t="s">
        <v>422</v>
      </c>
      <c r="C183" s="6" t="s">
        <v>423</v>
      </c>
      <c r="D183" s="6">
        <v>2000</v>
      </c>
      <c r="E183" s="6">
        <v>2014</v>
      </c>
      <c r="F183" s="6">
        <v>1992</v>
      </c>
      <c r="G183" s="6">
        <v>2018</v>
      </c>
      <c r="H183" s="6">
        <v>112.56</v>
      </c>
      <c r="P183" s="6" t="s">
        <v>639</v>
      </c>
    </row>
    <row r="184" spans="1:16" x14ac:dyDescent="0.25">
      <c r="A184" s="6" t="s">
        <v>61</v>
      </c>
      <c r="B184" s="6" t="s">
        <v>424</v>
      </c>
      <c r="C184" s="6" t="s">
        <v>331</v>
      </c>
      <c r="D184" s="6">
        <v>2000</v>
      </c>
      <c r="E184" s="6">
        <v>2004</v>
      </c>
      <c r="H184" s="6">
        <v>0.82</v>
      </c>
      <c r="P184" s="6" t="s">
        <v>425</v>
      </c>
    </row>
    <row r="185" spans="1:16" x14ac:dyDescent="0.25">
      <c r="A185" s="6" t="s">
        <v>61</v>
      </c>
      <c r="B185" s="6" t="s">
        <v>426</v>
      </c>
      <c r="C185" s="6" t="s">
        <v>154</v>
      </c>
      <c r="D185" s="6">
        <v>2000</v>
      </c>
      <c r="E185" s="6">
        <v>2015</v>
      </c>
      <c r="H185" s="6">
        <v>18.739999999999998</v>
      </c>
      <c r="P185" s="6" t="s">
        <v>573</v>
      </c>
    </row>
    <row r="186" spans="1:16" x14ac:dyDescent="0.25">
      <c r="A186" s="6" t="s">
        <v>61</v>
      </c>
      <c r="B186" s="6" t="s">
        <v>427</v>
      </c>
      <c r="C186" s="6" t="s">
        <v>132</v>
      </c>
      <c r="D186" s="6">
        <v>2000</v>
      </c>
      <c r="E186" s="6">
        <v>2015</v>
      </c>
      <c r="F186" s="6">
        <v>1992</v>
      </c>
      <c r="H186" s="6">
        <v>7.24</v>
      </c>
      <c r="P186" s="6" t="s">
        <v>574</v>
      </c>
    </row>
    <row r="187" spans="1:16" x14ac:dyDescent="0.25">
      <c r="A187" s="6" t="s">
        <v>61</v>
      </c>
      <c r="B187" s="6" t="s">
        <v>428</v>
      </c>
      <c r="C187" s="6" t="s">
        <v>178</v>
      </c>
      <c r="D187" s="6">
        <v>2000</v>
      </c>
      <c r="E187" s="6">
        <v>2015</v>
      </c>
      <c r="H187" s="6">
        <v>84.16</v>
      </c>
      <c r="P187" s="6" t="s">
        <v>640</v>
      </c>
    </row>
    <row r="188" spans="1:16" x14ac:dyDescent="0.25">
      <c r="A188" s="6" t="s">
        <v>61</v>
      </c>
      <c r="B188" s="6" t="s">
        <v>429</v>
      </c>
      <c r="C188" s="6" t="s">
        <v>430</v>
      </c>
      <c r="D188" s="6">
        <v>2000</v>
      </c>
      <c r="E188" s="6">
        <v>2014</v>
      </c>
      <c r="G188" s="6">
        <v>2018</v>
      </c>
      <c r="H188" s="6">
        <v>1.6</v>
      </c>
      <c r="P188" s="6" t="s">
        <v>641</v>
      </c>
    </row>
    <row r="189" spans="1:16" x14ac:dyDescent="0.25">
      <c r="A189" s="6" t="s">
        <v>59</v>
      </c>
      <c r="B189" s="6" t="s">
        <v>431</v>
      </c>
      <c r="C189" s="6" t="s">
        <v>432</v>
      </c>
      <c r="D189" s="6">
        <v>2000</v>
      </c>
      <c r="E189" s="6">
        <v>2006</v>
      </c>
      <c r="H189" s="6">
        <v>7.53</v>
      </c>
      <c r="P189" s="6" t="s">
        <v>433</v>
      </c>
    </row>
    <row r="190" spans="1:16" x14ac:dyDescent="0.25">
      <c r="A190" s="6" t="s">
        <v>59</v>
      </c>
      <c r="B190" s="6" t="s">
        <v>434</v>
      </c>
      <c r="C190" s="6" t="s">
        <v>435</v>
      </c>
      <c r="D190" s="6">
        <v>2011</v>
      </c>
      <c r="E190" s="6">
        <v>2013</v>
      </c>
      <c r="H190" s="6">
        <v>0.26</v>
      </c>
      <c r="P190" s="6" t="s">
        <v>114</v>
      </c>
    </row>
    <row r="191" spans="1:16" x14ac:dyDescent="0.25">
      <c r="A191" s="6" t="s">
        <v>59</v>
      </c>
      <c r="B191" s="6" t="s">
        <v>436</v>
      </c>
      <c r="C191" s="6" t="s">
        <v>437</v>
      </c>
      <c r="D191" s="6">
        <v>2000</v>
      </c>
      <c r="E191" s="6">
        <v>2014</v>
      </c>
      <c r="F191" s="6">
        <v>1992</v>
      </c>
      <c r="H191" s="6">
        <f>21.78+57.03+23+6</f>
        <v>107.81</v>
      </c>
      <c r="P191" s="6" t="s">
        <v>642</v>
      </c>
    </row>
    <row r="192" spans="1:16" x14ac:dyDescent="0.25">
      <c r="A192" s="6" t="s">
        <v>61</v>
      </c>
      <c r="B192" s="6" t="s">
        <v>438</v>
      </c>
      <c r="C192" s="6" t="s">
        <v>274</v>
      </c>
      <c r="D192" s="6">
        <v>2000</v>
      </c>
      <c r="E192" s="6">
        <v>2014</v>
      </c>
      <c r="H192" s="6">
        <f>0.24+3.6</f>
        <v>3.84</v>
      </c>
      <c r="P192" s="6" t="s">
        <v>544</v>
      </c>
    </row>
    <row r="193" spans="1:16" x14ac:dyDescent="0.25">
      <c r="A193" s="6" t="s">
        <v>61</v>
      </c>
      <c r="B193" s="6" t="s">
        <v>439</v>
      </c>
      <c r="C193" s="6" t="s">
        <v>154</v>
      </c>
      <c r="D193" s="6">
        <v>2000</v>
      </c>
      <c r="E193" s="6">
        <v>2014</v>
      </c>
      <c r="H193" s="6">
        <f>21.54+53.43</f>
        <v>74.97</v>
      </c>
      <c r="P193" s="6" t="s">
        <v>643</v>
      </c>
    </row>
    <row r="194" spans="1:16" x14ac:dyDescent="0.25">
      <c r="A194" s="6" t="s">
        <v>61</v>
      </c>
      <c r="B194" s="6" t="s">
        <v>539</v>
      </c>
      <c r="C194" s="6" t="s">
        <v>536</v>
      </c>
      <c r="D194" s="6">
        <v>2000</v>
      </c>
      <c r="E194" s="6">
        <v>2013</v>
      </c>
      <c r="F194" s="6">
        <v>1998</v>
      </c>
      <c r="H194" s="6">
        <v>23</v>
      </c>
      <c r="P194" s="6" t="s">
        <v>541</v>
      </c>
    </row>
    <row r="195" spans="1:16" x14ac:dyDescent="0.25">
      <c r="A195" s="6" t="s">
        <v>61</v>
      </c>
      <c r="B195" s="6" t="s">
        <v>540</v>
      </c>
      <c r="C195" s="6" t="s">
        <v>537</v>
      </c>
      <c r="D195" s="6">
        <v>2000</v>
      </c>
      <c r="E195" s="6">
        <v>2014</v>
      </c>
      <c r="F195" s="6">
        <v>1992</v>
      </c>
      <c r="H195" s="6">
        <v>6</v>
      </c>
      <c r="P195" s="6" t="s">
        <v>542</v>
      </c>
    </row>
    <row r="196" spans="1:16" x14ac:dyDescent="0.25">
      <c r="A196" s="6" t="s">
        <v>59</v>
      </c>
      <c r="B196" s="6" t="s">
        <v>440</v>
      </c>
      <c r="C196" s="6" t="s">
        <v>441</v>
      </c>
      <c r="D196" s="6">
        <v>2000</v>
      </c>
      <c r="E196" s="6">
        <v>2010</v>
      </c>
      <c r="H196" s="6">
        <v>25.8</v>
      </c>
      <c r="P196" s="6" t="s">
        <v>644</v>
      </c>
    </row>
    <row r="197" spans="1:16" x14ac:dyDescent="0.25">
      <c r="A197" s="6" t="s">
        <v>61</v>
      </c>
      <c r="B197" s="6" t="s">
        <v>442</v>
      </c>
      <c r="C197" s="6" t="s">
        <v>387</v>
      </c>
      <c r="D197" s="6">
        <v>2000</v>
      </c>
      <c r="E197" s="6">
        <v>2010</v>
      </c>
      <c r="F197" s="6">
        <v>1998</v>
      </c>
      <c r="H197" s="6">
        <v>1.44</v>
      </c>
      <c r="P197" s="6" t="s">
        <v>291</v>
      </c>
    </row>
    <row r="198" spans="1:16" x14ac:dyDescent="0.25">
      <c r="A198" s="6" t="s">
        <v>61</v>
      </c>
      <c r="B198" s="6" t="s">
        <v>443</v>
      </c>
      <c r="C198" s="6" t="s">
        <v>154</v>
      </c>
      <c r="D198" s="6">
        <v>2000</v>
      </c>
      <c r="E198" s="6">
        <v>2005</v>
      </c>
      <c r="H198" s="6">
        <v>0.6</v>
      </c>
      <c r="P198" s="6" t="s">
        <v>239</v>
      </c>
    </row>
    <row r="199" spans="1:16" x14ac:dyDescent="0.25">
      <c r="A199" s="6" t="s">
        <v>61</v>
      </c>
      <c r="B199" s="6" t="s">
        <v>444</v>
      </c>
      <c r="C199" s="6" t="s">
        <v>176</v>
      </c>
      <c r="D199" s="6">
        <v>2000</v>
      </c>
      <c r="E199" s="6">
        <v>2003</v>
      </c>
      <c r="H199" s="6">
        <v>0.12</v>
      </c>
      <c r="P199" s="6" t="s">
        <v>101</v>
      </c>
    </row>
    <row r="200" spans="1:16" x14ac:dyDescent="0.25">
      <c r="A200" s="6" t="s">
        <v>61</v>
      </c>
      <c r="B200" s="6" t="s">
        <v>445</v>
      </c>
      <c r="C200" s="6" t="s">
        <v>132</v>
      </c>
      <c r="D200" s="6">
        <v>2000</v>
      </c>
      <c r="E200" s="6">
        <v>2007</v>
      </c>
      <c r="F200" s="6">
        <v>1995</v>
      </c>
      <c r="H200" s="6">
        <v>2.04</v>
      </c>
      <c r="P200" s="6" t="s">
        <v>446</v>
      </c>
    </row>
    <row r="201" spans="1:16" x14ac:dyDescent="0.25">
      <c r="A201" s="6" t="s">
        <v>61</v>
      </c>
      <c r="B201" s="6" t="s">
        <v>447</v>
      </c>
      <c r="C201" s="6" t="s">
        <v>178</v>
      </c>
      <c r="D201" s="6">
        <v>2000</v>
      </c>
      <c r="E201" s="6">
        <v>2010</v>
      </c>
      <c r="H201" s="6">
        <v>21.6</v>
      </c>
      <c r="P201" s="6" t="s">
        <v>645</v>
      </c>
    </row>
    <row r="202" spans="1:16" x14ac:dyDescent="0.25">
      <c r="A202" s="6" t="s">
        <v>59</v>
      </c>
      <c r="B202" s="6" t="s">
        <v>448</v>
      </c>
      <c r="C202" s="6" t="s">
        <v>449</v>
      </c>
      <c r="D202" s="6">
        <v>2006</v>
      </c>
      <c r="E202" s="6">
        <v>2009</v>
      </c>
      <c r="F202" s="6">
        <v>2000</v>
      </c>
      <c r="H202" s="6">
        <v>2.4</v>
      </c>
      <c r="P202" s="6" t="s">
        <v>210</v>
      </c>
    </row>
    <row r="203" spans="1:16" x14ac:dyDescent="0.25">
      <c r="A203" s="6" t="s">
        <v>61</v>
      </c>
      <c r="B203" s="6" t="s">
        <v>450</v>
      </c>
      <c r="C203" s="6" t="s">
        <v>451</v>
      </c>
      <c r="D203" s="6">
        <v>2000</v>
      </c>
      <c r="E203" s="6">
        <v>2009</v>
      </c>
      <c r="H203" s="6">
        <v>2.4</v>
      </c>
      <c r="P203" s="6" t="s">
        <v>210</v>
      </c>
    </row>
    <row r="204" spans="1:16" x14ac:dyDescent="0.25">
      <c r="A204" s="6" t="s">
        <v>59</v>
      </c>
      <c r="B204" s="6" t="s">
        <v>452</v>
      </c>
      <c r="C204" s="6" t="s">
        <v>383</v>
      </c>
      <c r="D204" s="6">
        <v>2000</v>
      </c>
      <c r="E204" s="6">
        <v>2015</v>
      </c>
      <c r="H204" s="6">
        <v>9</v>
      </c>
      <c r="P204" s="6" t="s">
        <v>646</v>
      </c>
    </row>
    <row r="205" spans="1:16" x14ac:dyDescent="0.25">
      <c r="A205" s="6" t="s">
        <v>61</v>
      </c>
      <c r="B205" s="6" t="s">
        <v>566</v>
      </c>
      <c r="C205" s="6" t="s">
        <v>154</v>
      </c>
      <c r="D205" s="6">
        <v>2000</v>
      </c>
      <c r="E205" s="6">
        <v>2015</v>
      </c>
      <c r="H205" s="6">
        <v>8.0399999999999991</v>
      </c>
      <c r="P205" s="6" t="s">
        <v>567</v>
      </c>
    </row>
    <row r="206" spans="1:16" x14ac:dyDescent="0.25">
      <c r="A206" s="6" t="s">
        <v>61</v>
      </c>
      <c r="B206" s="6" t="s">
        <v>568</v>
      </c>
      <c r="C206" s="6" t="s">
        <v>569</v>
      </c>
      <c r="D206" s="6">
        <v>2003</v>
      </c>
      <c r="E206" s="6">
        <v>2010</v>
      </c>
      <c r="F206" s="6">
        <v>2000</v>
      </c>
      <c r="H206" s="6">
        <v>0.84</v>
      </c>
      <c r="P206" s="6" t="s">
        <v>376</v>
      </c>
    </row>
    <row r="207" spans="1:16" x14ac:dyDescent="0.25">
      <c r="A207" s="6" t="s">
        <v>61</v>
      </c>
      <c r="B207" s="6" t="s">
        <v>570</v>
      </c>
      <c r="C207" s="6" t="s">
        <v>571</v>
      </c>
      <c r="D207" s="6">
        <v>2000</v>
      </c>
      <c r="E207" s="6">
        <v>2006</v>
      </c>
      <c r="F207" s="6">
        <v>1988</v>
      </c>
      <c r="H207" s="6">
        <v>0.12</v>
      </c>
      <c r="P207" s="6" t="s">
        <v>101</v>
      </c>
    </row>
    <row r="208" spans="1:16" x14ac:dyDescent="0.25">
      <c r="A208" s="6" t="s">
        <v>59</v>
      </c>
      <c r="B208" s="6" t="s">
        <v>515</v>
      </c>
      <c r="C208" s="6" t="s">
        <v>516</v>
      </c>
      <c r="D208" s="6">
        <v>2000</v>
      </c>
      <c r="E208" s="6">
        <v>2010</v>
      </c>
      <c r="H208" s="6">
        <v>13.33</v>
      </c>
      <c r="P208" s="6" t="s">
        <v>647</v>
      </c>
    </row>
    <row r="209" spans="1:16" x14ac:dyDescent="0.25">
      <c r="A209" s="6" t="s">
        <v>61</v>
      </c>
      <c r="B209" s="6" t="s">
        <v>517</v>
      </c>
      <c r="C209" s="6" t="s">
        <v>178</v>
      </c>
      <c r="D209" s="6">
        <v>2000</v>
      </c>
      <c r="E209" s="6">
        <v>2010</v>
      </c>
      <c r="H209" s="6">
        <v>13.33</v>
      </c>
      <c r="P209" s="6" t="s">
        <v>647</v>
      </c>
    </row>
    <row r="210" spans="1:16" x14ac:dyDescent="0.25">
      <c r="A210" s="6" t="s">
        <v>59</v>
      </c>
      <c r="B210" s="6" t="s">
        <v>525</v>
      </c>
      <c r="C210" s="6" t="s">
        <v>527</v>
      </c>
      <c r="D210" s="6">
        <v>2000</v>
      </c>
      <c r="E210" s="6">
        <v>2016</v>
      </c>
      <c r="H210" s="6">
        <v>0.98</v>
      </c>
      <c r="P210" s="6" t="s">
        <v>530</v>
      </c>
    </row>
    <row r="211" spans="1:16" x14ac:dyDescent="0.25">
      <c r="A211" s="6" t="s">
        <v>61</v>
      </c>
      <c r="B211" s="6" t="s">
        <v>526</v>
      </c>
      <c r="C211" s="6" t="s">
        <v>178</v>
      </c>
      <c r="D211" s="6">
        <v>2000</v>
      </c>
      <c r="E211" s="6">
        <v>2016</v>
      </c>
      <c r="H211" s="6">
        <v>0.98</v>
      </c>
      <c r="P211" s="6" t="s">
        <v>530</v>
      </c>
    </row>
    <row r="212" spans="1:16" x14ac:dyDescent="0.25">
      <c r="A212" s="6" t="s">
        <v>57</v>
      </c>
      <c r="B212" s="6" t="s">
        <v>453</v>
      </c>
      <c r="C212" s="6" t="s">
        <v>454</v>
      </c>
    </row>
    <row r="213" spans="1:16" x14ac:dyDescent="0.25">
      <c r="A213" s="6" t="s">
        <v>59</v>
      </c>
      <c r="B213" s="6" t="s">
        <v>455</v>
      </c>
      <c r="C213" s="6" t="s">
        <v>456</v>
      </c>
      <c r="D213" s="6">
        <v>1960</v>
      </c>
      <c r="E213" s="6">
        <v>1980</v>
      </c>
      <c r="H213" s="6">
        <v>24.9</v>
      </c>
      <c r="P213" s="6" t="s">
        <v>457</v>
      </c>
    </row>
    <row r="214" spans="1:16" x14ac:dyDescent="0.25">
      <c r="A214" s="6" t="s">
        <v>59</v>
      </c>
      <c r="B214" s="6" t="s">
        <v>458</v>
      </c>
      <c r="C214" s="6" t="s">
        <v>459</v>
      </c>
      <c r="D214" s="6">
        <v>1923</v>
      </c>
      <c r="E214" s="6">
        <v>1943</v>
      </c>
      <c r="H214" s="6">
        <v>0.78</v>
      </c>
      <c r="P214" s="6" t="s">
        <v>106</v>
      </c>
    </row>
    <row r="215" spans="1:16" x14ac:dyDescent="0.25">
      <c r="A215" s="6" t="s">
        <v>59</v>
      </c>
      <c r="B215" s="6" t="s">
        <v>460</v>
      </c>
      <c r="C215" s="6" t="s">
        <v>461</v>
      </c>
      <c r="D215" s="6">
        <v>1950</v>
      </c>
      <c r="E215" s="6">
        <v>1972</v>
      </c>
      <c r="H215" s="6">
        <v>0.91</v>
      </c>
      <c r="P215" s="6" t="s">
        <v>462</v>
      </c>
    </row>
    <row r="216" spans="1:16" x14ac:dyDescent="0.25">
      <c r="A216" s="6" t="s">
        <v>59</v>
      </c>
      <c r="B216" s="6" t="s">
        <v>463</v>
      </c>
      <c r="C216" s="6" t="s">
        <v>464</v>
      </c>
      <c r="D216" s="6">
        <v>1946</v>
      </c>
      <c r="E216" s="6">
        <v>1947</v>
      </c>
      <c r="H216" s="6">
        <v>0.11</v>
      </c>
      <c r="P216" s="6" t="s">
        <v>101</v>
      </c>
    </row>
    <row r="217" spans="1:16" x14ac:dyDescent="0.25">
      <c r="A217" s="6" t="s">
        <v>59</v>
      </c>
      <c r="B217" s="6" t="s">
        <v>465</v>
      </c>
      <c r="C217" s="6" t="s">
        <v>466</v>
      </c>
      <c r="D217" s="6">
        <v>1943</v>
      </c>
      <c r="E217" s="6">
        <v>1991</v>
      </c>
      <c r="H217" s="6">
        <v>0.11</v>
      </c>
      <c r="P217" s="6" t="s">
        <v>101</v>
      </c>
    </row>
    <row r="218" spans="1:16" x14ac:dyDescent="0.25">
      <c r="A218" s="6" t="s">
        <v>59</v>
      </c>
      <c r="B218" s="6" t="s">
        <v>467</v>
      </c>
      <c r="C218" s="6" t="s">
        <v>468</v>
      </c>
      <c r="D218" s="6">
        <v>1972</v>
      </c>
      <c r="E218" s="6">
        <v>1986</v>
      </c>
      <c r="H218" s="6">
        <v>0.11</v>
      </c>
      <c r="P218" s="6" t="s">
        <v>101</v>
      </c>
    </row>
    <row r="219" spans="1:16" x14ac:dyDescent="0.25">
      <c r="A219" s="6" t="s">
        <v>59</v>
      </c>
      <c r="B219" s="6" t="s">
        <v>469</v>
      </c>
      <c r="C219" s="6" t="s">
        <v>470</v>
      </c>
      <c r="D219" s="6">
        <v>1892</v>
      </c>
      <c r="E219" s="6">
        <v>1940</v>
      </c>
      <c r="H219" s="6">
        <v>0.32</v>
      </c>
      <c r="P219" s="6" t="s">
        <v>106</v>
      </c>
    </row>
    <row r="220" spans="1:16" x14ac:dyDescent="0.25">
      <c r="A220" s="6" t="s">
        <v>59</v>
      </c>
      <c r="B220" s="6" t="s">
        <v>471</v>
      </c>
      <c r="C220" s="6" t="s">
        <v>472</v>
      </c>
      <c r="D220" s="6">
        <v>1971</v>
      </c>
      <c r="E220" s="6">
        <v>1989</v>
      </c>
      <c r="H220" s="6">
        <v>0.24</v>
      </c>
      <c r="P220" s="6" t="s">
        <v>114</v>
      </c>
    </row>
    <row r="221" spans="1:16" x14ac:dyDescent="0.25">
      <c r="A221" s="6" t="s">
        <v>59</v>
      </c>
      <c r="B221" s="6" t="s">
        <v>473</v>
      </c>
      <c r="C221" s="6" t="s">
        <v>474</v>
      </c>
      <c r="D221" s="6">
        <v>1924</v>
      </c>
      <c r="E221" s="6">
        <v>1936</v>
      </c>
      <c r="H221" s="6">
        <v>0.11</v>
      </c>
      <c r="P221" s="6" t="s">
        <v>150</v>
      </c>
    </row>
    <row r="222" spans="1:16" x14ac:dyDescent="0.25">
      <c r="A222" s="6" t="s">
        <v>59</v>
      </c>
      <c r="B222" s="6" t="s">
        <v>475</v>
      </c>
      <c r="C222" s="6" t="s">
        <v>476</v>
      </c>
      <c r="D222" s="6">
        <v>1981</v>
      </c>
      <c r="E222" s="6">
        <v>1990</v>
      </c>
      <c r="H222" s="6">
        <v>0.36</v>
      </c>
      <c r="P222" s="6" t="s">
        <v>106</v>
      </c>
    </row>
    <row r="223" spans="1:16" x14ac:dyDescent="0.25">
      <c r="A223" s="6" t="s">
        <v>59</v>
      </c>
      <c r="B223" s="6" t="s">
        <v>477</v>
      </c>
      <c r="C223" s="6" t="s">
        <v>478</v>
      </c>
      <c r="D223" s="6">
        <v>1890</v>
      </c>
      <c r="E223" s="6">
        <v>2016</v>
      </c>
      <c r="H223" s="6">
        <v>4.9000000000000004</v>
      </c>
      <c r="P223" s="6" t="s">
        <v>479</v>
      </c>
    </row>
    <row r="224" spans="1:16" x14ac:dyDescent="0.25">
      <c r="A224" s="6" t="s">
        <v>59</v>
      </c>
      <c r="B224" s="6" t="s">
        <v>480</v>
      </c>
      <c r="C224" s="6" t="s">
        <v>481</v>
      </c>
      <c r="D224" s="6">
        <v>1968</v>
      </c>
      <c r="E224" s="6">
        <v>2016</v>
      </c>
      <c r="H224" s="6">
        <v>7.44</v>
      </c>
      <c r="P224" s="6" t="s">
        <v>482</v>
      </c>
    </row>
    <row r="225" spans="1:16" x14ac:dyDescent="0.25">
      <c r="A225" s="6" t="s">
        <v>59</v>
      </c>
      <c r="B225" s="6" t="s">
        <v>483</v>
      </c>
      <c r="C225" s="6" t="s">
        <v>523</v>
      </c>
      <c r="D225" s="6">
        <v>1913</v>
      </c>
      <c r="E225" s="6">
        <v>1946</v>
      </c>
      <c r="H225" s="6">
        <v>3.31</v>
      </c>
      <c r="P225" s="6" t="s">
        <v>531</v>
      </c>
    </row>
    <row r="226" spans="1:16" x14ac:dyDescent="0.25">
      <c r="A226" s="6" t="s">
        <v>59</v>
      </c>
      <c r="B226" s="6" t="s">
        <v>484</v>
      </c>
      <c r="C226" s="6" t="s">
        <v>522</v>
      </c>
      <c r="D226" s="6">
        <v>1932</v>
      </c>
      <c r="E226" s="6">
        <v>2007</v>
      </c>
      <c r="H226" s="6">
        <v>5.6</v>
      </c>
      <c r="P226" s="6" t="s">
        <v>485</v>
      </c>
    </row>
    <row r="227" spans="1:16" x14ac:dyDescent="0.25">
      <c r="A227" s="6" t="s">
        <v>59</v>
      </c>
      <c r="B227" s="6" t="s">
        <v>486</v>
      </c>
      <c r="C227" s="6" t="s">
        <v>521</v>
      </c>
      <c r="D227" s="6">
        <v>1965</v>
      </c>
      <c r="E227" s="6">
        <v>2006</v>
      </c>
      <c r="H227" s="6">
        <v>7</v>
      </c>
      <c r="P227" s="6" t="s">
        <v>487</v>
      </c>
    </row>
    <row r="228" spans="1:16" x14ac:dyDescent="0.25">
      <c r="A228" s="6" t="s">
        <v>59</v>
      </c>
      <c r="B228" s="6" t="s">
        <v>518</v>
      </c>
      <c r="C228" s="6" t="s">
        <v>520</v>
      </c>
      <c r="D228" s="6">
        <v>1960</v>
      </c>
      <c r="E228" s="6">
        <v>2007</v>
      </c>
      <c r="H228" s="6">
        <v>0.74</v>
      </c>
      <c r="P228" s="6" t="s">
        <v>528</v>
      </c>
    </row>
    <row r="229" spans="1:16" x14ac:dyDescent="0.25">
      <c r="A229" s="6" t="s">
        <v>59</v>
      </c>
      <c r="B229" s="6" t="s">
        <v>519</v>
      </c>
      <c r="C229" s="6" t="s">
        <v>524</v>
      </c>
      <c r="D229" s="6">
        <v>1925</v>
      </c>
      <c r="E229" s="6">
        <v>2000</v>
      </c>
      <c r="H229" s="6">
        <v>4.13</v>
      </c>
      <c r="P229" s="6" t="s">
        <v>529</v>
      </c>
    </row>
    <row r="230" spans="1:16" x14ac:dyDescent="0.25">
      <c r="A230" s="6" t="s">
        <v>59</v>
      </c>
      <c r="B230" s="6" t="s">
        <v>533</v>
      </c>
      <c r="C230" s="6" t="s">
        <v>534</v>
      </c>
      <c r="D230" s="6">
        <v>1910</v>
      </c>
      <c r="E230" s="6">
        <v>1958</v>
      </c>
      <c r="H230" s="6">
        <v>0.52</v>
      </c>
      <c r="P230" s="6" t="s">
        <v>535</v>
      </c>
    </row>
    <row r="231" spans="1:16" x14ac:dyDescent="0.25">
      <c r="C231" s="6" t="s">
        <v>488</v>
      </c>
      <c r="D231" s="6">
        <v>1863</v>
      </c>
      <c r="E231" s="6">
        <v>2012</v>
      </c>
    </row>
    <row r="232" spans="1:16" x14ac:dyDescent="0.25">
      <c r="A232" s="6" t="s">
        <v>59</v>
      </c>
      <c r="B232" s="6" t="s">
        <v>489</v>
      </c>
      <c r="C232" s="6" t="s">
        <v>490</v>
      </c>
      <c r="D232" s="6">
        <v>1930</v>
      </c>
      <c r="E232" s="6">
        <v>2012</v>
      </c>
      <c r="H232" s="6">
        <v>1.32</v>
      </c>
      <c r="P232" s="6" t="s">
        <v>491</v>
      </c>
    </row>
    <row r="233" spans="1:16" x14ac:dyDescent="0.25">
      <c r="A233" s="6" t="s">
        <v>59</v>
      </c>
      <c r="B233" s="6" t="s">
        <v>492</v>
      </c>
      <c r="C233" s="6" t="s">
        <v>493</v>
      </c>
      <c r="D233" s="6">
        <v>1863</v>
      </c>
      <c r="E233" s="6">
        <v>1902</v>
      </c>
      <c r="H233" s="6">
        <v>0.22</v>
      </c>
      <c r="P233" s="6" t="s">
        <v>114</v>
      </c>
    </row>
    <row r="234" spans="1:16" x14ac:dyDescent="0.25">
      <c r="A234" s="6" t="s">
        <v>57</v>
      </c>
      <c r="B234" s="6" t="s">
        <v>494</v>
      </c>
      <c r="C234" s="6" t="s">
        <v>495</v>
      </c>
    </row>
    <row r="235" spans="1:16" x14ac:dyDescent="0.25">
      <c r="A235" s="6" t="s">
        <v>59</v>
      </c>
      <c r="B235" s="6" t="s">
        <v>496</v>
      </c>
      <c r="C235" s="6" t="s">
        <v>497</v>
      </c>
      <c r="D235" s="6">
        <v>1938</v>
      </c>
      <c r="E235" s="6">
        <v>2017</v>
      </c>
      <c r="H235" s="6">
        <v>0.28000000000000003</v>
      </c>
      <c r="P235" s="6" t="s">
        <v>114</v>
      </c>
    </row>
    <row r="236" spans="1:16" x14ac:dyDescent="0.25">
      <c r="A236" s="6" t="s">
        <v>59</v>
      </c>
      <c r="B236" s="6" t="s">
        <v>498</v>
      </c>
      <c r="C236" s="6" t="s">
        <v>499</v>
      </c>
      <c r="D236" s="6">
        <v>1923</v>
      </c>
      <c r="E236" s="6">
        <v>1951</v>
      </c>
      <c r="H236" s="6">
        <v>25.27</v>
      </c>
      <c r="P236" s="6" t="s">
        <v>502</v>
      </c>
    </row>
    <row r="237" spans="1:16" x14ac:dyDescent="0.25">
      <c r="A237" s="6" t="s">
        <v>61</v>
      </c>
      <c r="B237" s="6" t="s">
        <v>500</v>
      </c>
      <c r="C237" s="6" t="s">
        <v>501</v>
      </c>
      <c r="D237" s="6">
        <v>1913</v>
      </c>
      <c r="E237" s="6">
        <v>1951</v>
      </c>
      <c r="H237" s="6">
        <v>25.27</v>
      </c>
      <c r="P237" s="6" t="s">
        <v>502</v>
      </c>
    </row>
    <row r="238" spans="1:16" x14ac:dyDescent="0.25">
      <c r="A238" s="6" t="s">
        <v>59</v>
      </c>
      <c r="B238" s="6" t="s">
        <v>503</v>
      </c>
      <c r="C238" s="6" t="s">
        <v>504</v>
      </c>
      <c r="D238" s="6">
        <v>1953</v>
      </c>
      <c r="E238" s="6">
        <v>1988</v>
      </c>
      <c r="H238" s="6">
        <v>0.5</v>
      </c>
      <c r="P238" s="6" t="s">
        <v>505</v>
      </c>
    </row>
    <row r="239" spans="1:16" x14ac:dyDescent="0.25">
      <c r="A239" s="6" t="s">
        <v>59</v>
      </c>
      <c r="B239" s="6" t="s">
        <v>506</v>
      </c>
      <c r="C239" s="6" t="s">
        <v>507</v>
      </c>
      <c r="D239" s="6">
        <v>1900</v>
      </c>
      <c r="E239" s="6">
        <v>1980</v>
      </c>
      <c r="H239" s="6">
        <v>3</v>
      </c>
      <c r="P239" s="6" t="s">
        <v>508</v>
      </c>
    </row>
  </sheetData>
  <pageMargins left="0.23622047244094491" right="0.23622047244094491" top="0.74803149606299213" bottom="0.74803149606299213" header="0.31496062992125984" footer="0.31496062992125984"/>
  <pageSetup paperSize="9" scale="5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Munka1!$A$1:$A$9</xm:f>
          </x14:formula1>
          <xm:sqref>A240:A1186</xm:sqref>
        </x14:dataValidation>
        <x14:dataValidation type="list" allowBlank="1" showInputMessage="1" showErrorMessage="1" xr:uid="{00000000-0002-0000-0000-000001000000}">
          <x14:formula1>
            <xm:f>'C:\Users\Robi\Documents\[Másolat eredetijeKozleveltarKodja_torzskonyvi_nyilvantartasa_2020.xlsx]Munka1'!#REF!</xm:f>
          </x14:formula1>
          <xm:sqref>A2:A239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6" sqref="B6"/>
    </sheetView>
  </sheetViews>
  <sheetFormatPr defaultRowHeight="15" x14ac:dyDescent="0.25"/>
  <cols>
    <col min="1" max="1" width="25.85546875" customWidth="1"/>
    <col min="2" max="2" width="20" customWidth="1"/>
  </cols>
  <sheetData>
    <row r="1" spans="1:2" x14ac:dyDescent="0.25">
      <c r="A1" t="s">
        <v>13</v>
      </c>
      <c r="B1" t="s">
        <v>14</v>
      </c>
    </row>
    <row r="2" spans="1:2" x14ac:dyDescent="0.25">
      <c r="A2" t="s">
        <v>15</v>
      </c>
      <c r="B2" t="s">
        <v>85</v>
      </c>
    </row>
    <row r="3" spans="1:2" x14ac:dyDescent="0.25">
      <c r="A3" t="s">
        <v>16</v>
      </c>
      <c r="B3" t="s">
        <v>86</v>
      </c>
    </row>
    <row r="4" spans="1:2" x14ac:dyDescent="0.25">
      <c r="A4" t="s">
        <v>17</v>
      </c>
      <c r="B4" t="s">
        <v>87</v>
      </c>
    </row>
    <row r="5" spans="1:2" x14ac:dyDescent="0.25">
      <c r="A5" t="s">
        <v>2</v>
      </c>
      <c r="B5" t="s">
        <v>88</v>
      </c>
    </row>
    <row r="6" spans="1:2" x14ac:dyDescent="0.25">
      <c r="A6" t="s">
        <v>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"/>
  <sheetViews>
    <sheetView workbookViewId="0">
      <selection activeCell="C15" sqref="C15"/>
    </sheetView>
  </sheetViews>
  <sheetFormatPr defaultRowHeight="15" x14ac:dyDescent="0.25"/>
  <cols>
    <col min="1" max="1" width="39.85546875" style="2" customWidth="1"/>
    <col min="2" max="2" width="69.140625" style="2" customWidth="1"/>
    <col min="3" max="3" width="64.5703125" style="2" customWidth="1"/>
    <col min="4" max="256" width="9.140625" style="2"/>
    <col min="257" max="257" width="31.140625" style="2" customWidth="1"/>
    <col min="258" max="258" width="18.42578125" style="2" customWidth="1"/>
    <col min="259" max="512" width="9.140625" style="2"/>
    <col min="513" max="513" width="31.140625" style="2" customWidth="1"/>
    <col min="514" max="514" width="18.42578125" style="2" customWidth="1"/>
    <col min="515" max="768" width="9.140625" style="2"/>
    <col min="769" max="769" width="31.140625" style="2" customWidth="1"/>
    <col min="770" max="770" width="18.42578125" style="2" customWidth="1"/>
    <col min="771" max="1024" width="9.140625" style="2"/>
    <col min="1025" max="1025" width="31.140625" style="2" customWidth="1"/>
    <col min="1026" max="1026" width="18.42578125" style="2" customWidth="1"/>
    <col min="1027" max="1280" width="9.140625" style="2"/>
    <col min="1281" max="1281" width="31.140625" style="2" customWidth="1"/>
    <col min="1282" max="1282" width="18.42578125" style="2" customWidth="1"/>
    <col min="1283" max="1536" width="9.140625" style="2"/>
    <col min="1537" max="1537" width="31.140625" style="2" customWidth="1"/>
    <col min="1538" max="1538" width="18.42578125" style="2" customWidth="1"/>
    <col min="1539" max="1792" width="9.140625" style="2"/>
    <col min="1793" max="1793" width="31.140625" style="2" customWidth="1"/>
    <col min="1794" max="1794" width="18.42578125" style="2" customWidth="1"/>
    <col min="1795" max="2048" width="9.140625" style="2"/>
    <col min="2049" max="2049" width="31.140625" style="2" customWidth="1"/>
    <col min="2050" max="2050" width="18.42578125" style="2" customWidth="1"/>
    <col min="2051" max="2304" width="9.140625" style="2"/>
    <col min="2305" max="2305" width="31.140625" style="2" customWidth="1"/>
    <col min="2306" max="2306" width="18.42578125" style="2" customWidth="1"/>
    <col min="2307" max="2560" width="9.140625" style="2"/>
    <col min="2561" max="2561" width="31.140625" style="2" customWidth="1"/>
    <col min="2562" max="2562" width="18.42578125" style="2" customWidth="1"/>
    <col min="2563" max="2816" width="9.140625" style="2"/>
    <col min="2817" max="2817" width="31.140625" style="2" customWidth="1"/>
    <col min="2818" max="2818" width="18.42578125" style="2" customWidth="1"/>
    <col min="2819" max="3072" width="9.140625" style="2"/>
    <col min="3073" max="3073" width="31.140625" style="2" customWidth="1"/>
    <col min="3074" max="3074" width="18.42578125" style="2" customWidth="1"/>
    <col min="3075" max="3328" width="9.140625" style="2"/>
    <col min="3329" max="3329" width="31.140625" style="2" customWidth="1"/>
    <col min="3330" max="3330" width="18.42578125" style="2" customWidth="1"/>
    <col min="3331" max="3584" width="9.140625" style="2"/>
    <col min="3585" max="3585" width="31.140625" style="2" customWidth="1"/>
    <col min="3586" max="3586" width="18.42578125" style="2" customWidth="1"/>
    <col min="3587" max="3840" width="9.140625" style="2"/>
    <col min="3841" max="3841" width="31.140625" style="2" customWidth="1"/>
    <col min="3842" max="3842" width="18.42578125" style="2" customWidth="1"/>
    <col min="3843" max="4096" width="9.140625" style="2"/>
    <col min="4097" max="4097" width="31.140625" style="2" customWidth="1"/>
    <col min="4098" max="4098" width="18.42578125" style="2" customWidth="1"/>
    <col min="4099" max="4352" width="9.140625" style="2"/>
    <col min="4353" max="4353" width="31.140625" style="2" customWidth="1"/>
    <col min="4354" max="4354" width="18.42578125" style="2" customWidth="1"/>
    <col min="4355" max="4608" width="9.140625" style="2"/>
    <col min="4609" max="4609" width="31.140625" style="2" customWidth="1"/>
    <col min="4610" max="4610" width="18.42578125" style="2" customWidth="1"/>
    <col min="4611" max="4864" width="9.140625" style="2"/>
    <col min="4865" max="4865" width="31.140625" style="2" customWidth="1"/>
    <col min="4866" max="4866" width="18.42578125" style="2" customWidth="1"/>
    <col min="4867" max="5120" width="9.140625" style="2"/>
    <col min="5121" max="5121" width="31.140625" style="2" customWidth="1"/>
    <col min="5122" max="5122" width="18.42578125" style="2" customWidth="1"/>
    <col min="5123" max="5376" width="9.140625" style="2"/>
    <col min="5377" max="5377" width="31.140625" style="2" customWidth="1"/>
    <col min="5378" max="5378" width="18.42578125" style="2" customWidth="1"/>
    <col min="5379" max="5632" width="9.140625" style="2"/>
    <col min="5633" max="5633" width="31.140625" style="2" customWidth="1"/>
    <col min="5634" max="5634" width="18.42578125" style="2" customWidth="1"/>
    <col min="5635" max="5888" width="9.140625" style="2"/>
    <col min="5889" max="5889" width="31.140625" style="2" customWidth="1"/>
    <col min="5890" max="5890" width="18.42578125" style="2" customWidth="1"/>
    <col min="5891" max="6144" width="9.140625" style="2"/>
    <col min="6145" max="6145" width="31.140625" style="2" customWidth="1"/>
    <col min="6146" max="6146" width="18.42578125" style="2" customWidth="1"/>
    <col min="6147" max="6400" width="9.140625" style="2"/>
    <col min="6401" max="6401" width="31.140625" style="2" customWidth="1"/>
    <col min="6402" max="6402" width="18.42578125" style="2" customWidth="1"/>
    <col min="6403" max="6656" width="9.140625" style="2"/>
    <col min="6657" max="6657" width="31.140625" style="2" customWidth="1"/>
    <col min="6658" max="6658" width="18.42578125" style="2" customWidth="1"/>
    <col min="6659" max="6912" width="9.140625" style="2"/>
    <col min="6913" max="6913" width="31.140625" style="2" customWidth="1"/>
    <col min="6914" max="6914" width="18.42578125" style="2" customWidth="1"/>
    <col min="6915" max="7168" width="9.140625" style="2"/>
    <col min="7169" max="7169" width="31.140625" style="2" customWidth="1"/>
    <col min="7170" max="7170" width="18.42578125" style="2" customWidth="1"/>
    <col min="7171" max="7424" width="9.140625" style="2"/>
    <col min="7425" max="7425" width="31.140625" style="2" customWidth="1"/>
    <col min="7426" max="7426" width="18.42578125" style="2" customWidth="1"/>
    <col min="7427" max="7680" width="9.140625" style="2"/>
    <col min="7681" max="7681" width="31.140625" style="2" customWidth="1"/>
    <col min="7682" max="7682" width="18.42578125" style="2" customWidth="1"/>
    <col min="7683" max="7936" width="9.140625" style="2"/>
    <col min="7937" max="7937" width="31.140625" style="2" customWidth="1"/>
    <col min="7938" max="7938" width="18.42578125" style="2" customWidth="1"/>
    <col min="7939" max="8192" width="9.140625" style="2"/>
    <col min="8193" max="8193" width="31.140625" style="2" customWidth="1"/>
    <col min="8194" max="8194" width="18.42578125" style="2" customWidth="1"/>
    <col min="8195" max="8448" width="9.140625" style="2"/>
    <col min="8449" max="8449" width="31.140625" style="2" customWidth="1"/>
    <col min="8450" max="8450" width="18.42578125" style="2" customWidth="1"/>
    <col min="8451" max="8704" width="9.140625" style="2"/>
    <col min="8705" max="8705" width="31.140625" style="2" customWidth="1"/>
    <col min="8706" max="8706" width="18.42578125" style="2" customWidth="1"/>
    <col min="8707" max="8960" width="9.140625" style="2"/>
    <col min="8961" max="8961" width="31.140625" style="2" customWidth="1"/>
    <col min="8962" max="8962" width="18.42578125" style="2" customWidth="1"/>
    <col min="8963" max="9216" width="9.140625" style="2"/>
    <col min="9217" max="9217" width="31.140625" style="2" customWidth="1"/>
    <col min="9218" max="9218" width="18.42578125" style="2" customWidth="1"/>
    <col min="9219" max="9472" width="9.140625" style="2"/>
    <col min="9473" max="9473" width="31.140625" style="2" customWidth="1"/>
    <col min="9474" max="9474" width="18.42578125" style="2" customWidth="1"/>
    <col min="9475" max="9728" width="9.140625" style="2"/>
    <col min="9729" max="9729" width="31.140625" style="2" customWidth="1"/>
    <col min="9730" max="9730" width="18.42578125" style="2" customWidth="1"/>
    <col min="9731" max="9984" width="9.140625" style="2"/>
    <col min="9985" max="9985" width="31.140625" style="2" customWidth="1"/>
    <col min="9986" max="9986" width="18.42578125" style="2" customWidth="1"/>
    <col min="9987" max="10240" width="9.140625" style="2"/>
    <col min="10241" max="10241" width="31.140625" style="2" customWidth="1"/>
    <col min="10242" max="10242" width="18.42578125" style="2" customWidth="1"/>
    <col min="10243" max="10496" width="9.140625" style="2"/>
    <col min="10497" max="10497" width="31.140625" style="2" customWidth="1"/>
    <col min="10498" max="10498" width="18.42578125" style="2" customWidth="1"/>
    <col min="10499" max="10752" width="9.140625" style="2"/>
    <col min="10753" max="10753" width="31.140625" style="2" customWidth="1"/>
    <col min="10754" max="10754" width="18.42578125" style="2" customWidth="1"/>
    <col min="10755" max="11008" width="9.140625" style="2"/>
    <col min="11009" max="11009" width="31.140625" style="2" customWidth="1"/>
    <col min="11010" max="11010" width="18.42578125" style="2" customWidth="1"/>
    <col min="11011" max="11264" width="9.140625" style="2"/>
    <col min="11265" max="11265" width="31.140625" style="2" customWidth="1"/>
    <col min="11266" max="11266" width="18.42578125" style="2" customWidth="1"/>
    <col min="11267" max="11520" width="9.140625" style="2"/>
    <col min="11521" max="11521" width="31.140625" style="2" customWidth="1"/>
    <col min="11522" max="11522" width="18.42578125" style="2" customWidth="1"/>
    <col min="11523" max="11776" width="9.140625" style="2"/>
    <col min="11777" max="11777" width="31.140625" style="2" customWidth="1"/>
    <col min="11778" max="11778" width="18.42578125" style="2" customWidth="1"/>
    <col min="11779" max="12032" width="9.140625" style="2"/>
    <col min="12033" max="12033" width="31.140625" style="2" customWidth="1"/>
    <col min="12034" max="12034" width="18.42578125" style="2" customWidth="1"/>
    <col min="12035" max="12288" width="9.140625" style="2"/>
    <col min="12289" max="12289" width="31.140625" style="2" customWidth="1"/>
    <col min="12290" max="12290" width="18.42578125" style="2" customWidth="1"/>
    <col min="12291" max="12544" width="9.140625" style="2"/>
    <col min="12545" max="12545" width="31.140625" style="2" customWidth="1"/>
    <col min="12546" max="12546" width="18.42578125" style="2" customWidth="1"/>
    <col min="12547" max="12800" width="9.140625" style="2"/>
    <col min="12801" max="12801" width="31.140625" style="2" customWidth="1"/>
    <col min="12802" max="12802" width="18.42578125" style="2" customWidth="1"/>
    <col min="12803" max="13056" width="9.140625" style="2"/>
    <col min="13057" max="13057" width="31.140625" style="2" customWidth="1"/>
    <col min="13058" max="13058" width="18.42578125" style="2" customWidth="1"/>
    <col min="13059" max="13312" width="9.140625" style="2"/>
    <col min="13313" max="13313" width="31.140625" style="2" customWidth="1"/>
    <col min="13314" max="13314" width="18.42578125" style="2" customWidth="1"/>
    <col min="13315" max="13568" width="9.140625" style="2"/>
    <col min="13569" max="13569" width="31.140625" style="2" customWidth="1"/>
    <col min="13570" max="13570" width="18.42578125" style="2" customWidth="1"/>
    <col min="13571" max="13824" width="9.140625" style="2"/>
    <col min="13825" max="13825" width="31.140625" style="2" customWidth="1"/>
    <col min="13826" max="13826" width="18.42578125" style="2" customWidth="1"/>
    <col min="13827" max="14080" width="9.140625" style="2"/>
    <col min="14081" max="14081" width="31.140625" style="2" customWidth="1"/>
    <col min="14082" max="14082" width="18.42578125" style="2" customWidth="1"/>
    <col min="14083" max="14336" width="9.140625" style="2"/>
    <col min="14337" max="14337" width="31.140625" style="2" customWidth="1"/>
    <col min="14338" max="14338" width="18.42578125" style="2" customWidth="1"/>
    <col min="14339" max="14592" width="9.140625" style="2"/>
    <col min="14593" max="14593" width="31.140625" style="2" customWidth="1"/>
    <col min="14594" max="14594" width="18.42578125" style="2" customWidth="1"/>
    <col min="14595" max="14848" width="9.140625" style="2"/>
    <col min="14849" max="14849" width="31.140625" style="2" customWidth="1"/>
    <col min="14850" max="14850" width="18.42578125" style="2" customWidth="1"/>
    <col min="14851" max="15104" width="9.140625" style="2"/>
    <col min="15105" max="15105" width="31.140625" style="2" customWidth="1"/>
    <col min="15106" max="15106" width="18.42578125" style="2" customWidth="1"/>
    <col min="15107" max="15360" width="9.140625" style="2"/>
    <col min="15361" max="15361" width="31.140625" style="2" customWidth="1"/>
    <col min="15362" max="15362" width="18.42578125" style="2" customWidth="1"/>
    <col min="15363" max="15616" width="9.140625" style="2"/>
    <col min="15617" max="15617" width="31.140625" style="2" customWidth="1"/>
    <col min="15618" max="15618" width="18.42578125" style="2" customWidth="1"/>
    <col min="15619" max="15872" width="9.140625" style="2"/>
    <col min="15873" max="15873" width="31.140625" style="2" customWidth="1"/>
    <col min="15874" max="15874" width="18.42578125" style="2" customWidth="1"/>
    <col min="15875" max="16128" width="9.140625" style="2"/>
    <col min="16129" max="16129" width="31.140625" style="2" customWidth="1"/>
    <col min="16130" max="16130" width="18.42578125" style="2" customWidth="1"/>
    <col min="16131" max="16384" width="9.140625" style="2"/>
  </cols>
  <sheetData>
    <row r="1" spans="1:3" ht="21" x14ac:dyDescent="0.35">
      <c r="A1" s="1" t="s">
        <v>65</v>
      </c>
      <c r="B1" s="1" t="s">
        <v>69</v>
      </c>
      <c r="C1" s="1" t="s">
        <v>66</v>
      </c>
    </row>
    <row r="2" spans="1:3" x14ac:dyDescent="0.25">
      <c r="A2" s="2" t="s">
        <v>31</v>
      </c>
      <c r="B2" s="2" t="s">
        <v>20</v>
      </c>
      <c r="C2" s="2" t="s">
        <v>22</v>
      </c>
    </row>
    <row r="3" spans="1:3" x14ac:dyDescent="0.25">
      <c r="A3" s="2" t="s">
        <v>45</v>
      </c>
      <c r="B3" s="2" t="s">
        <v>21</v>
      </c>
      <c r="C3" s="2" t="s">
        <v>24</v>
      </c>
    </row>
    <row r="4" spans="1:3" x14ac:dyDescent="0.25">
      <c r="A4" s="2" t="s">
        <v>46</v>
      </c>
      <c r="B4" s="2" t="s">
        <v>23</v>
      </c>
      <c r="C4" s="2" t="s">
        <v>67</v>
      </c>
    </row>
    <row r="5" spans="1:3" x14ac:dyDescent="0.25">
      <c r="A5" s="2" t="s">
        <v>47</v>
      </c>
      <c r="B5" s="2" t="s">
        <v>26</v>
      </c>
      <c r="C5" s="2" t="s">
        <v>25</v>
      </c>
    </row>
    <row r="6" spans="1:3" x14ac:dyDescent="0.25">
      <c r="A6" s="2" t="s">
        <v>50</v>
      </c>
      <c r="B6" s="2" t="s">
        <v>71</v>
      </c>
      <c r="C6" s="2" t="s">
        <v>27</v>
      </c>
    </row>
    <row r="7" spans="1:3" x14ac:dyDescent="0.25">
      <c r="A7" s="2" t="s">
        <v>51</v>
      </c>
      <c r="B7" s="2" t="s">
        <v>28</v>
      </c>
      <c r="C7" s="2" t="s">
        <v>29</v>
      </c>
    </row>
    <row r="8" spans="1:3" x14ac:dyDescent="0.25">
      <c r="B8" s="2" t="s">
        <v>33</v>
      </c>
      <c r="C8" s="2" t="s">
        <v>30</v>
      </c>
    </row>
    <row r="9" spans="1:3" x14ac:dyDescent="0.25">
      <c r="B9" s="2" t="s">
        <v>34</v>
      </c>
      <c r="C9" s="2" t="s">
        <v>32</v>
      </c>
    </row>
    <row r="10" spans="1:3" x14ac:dyDescent="0.25">
      <c r="B10" s="2" t="s">
        <v>35</v>
      </c>
      <c r="C10" s="2" t="s">
        <v>36</v>
      </c>
    </row>
    <row r="11" spans="1:3" x14ac:dyDescent="0.25">
      <c r="B11" s="2" t="s">
        <v>39</v>
      </c>
      <c r="C11" s="2" t="s">
        <v>37</v>
      </c>
    </row>
    <row r="12" spans="1:3" x14ac:dyDescent="0.25">
      <c r="B12" s="2" t="s">
        <v>73</v>
      </c>
      <c r="C12" s="2" t="s">
        <v>38</v>
      </c>
    </row>
    <row r="13" spans="1:3" x14ac:dyDescent="0.25">
      <c r="B13" t="s">
        <v>74</v>
      </c>
      <c r="C13" s="2" t="s">
        <v>40</v>
      </c>
    </row>
    <row r="14" spans="1:3" x14ac:dyDescent="0.25">
      <c r="B14" t="s">
        <v>75</v>
      </c>
      <c r="C14" s="2" t="s">
        <v>41</v>
      </c>
    </row>
    <row r="15" spans="1:3" x14ac:dyDescent="0.25">
      <c r="B15" t="s">
        <v>76</v>
      </c>
      <c r="C15" s="2" t="s">
        <v>68</v>
      </c>
    </row>
    <row r="16" spans="1:3" x14ac:dyDescent="0.25">
      <c r="B16" t="s">
        <v>77</v>
      </c>
      <c r="C16" s="2" t="s">
        <v>72</v>
      </c>
    </row>
    <row r="17" spans="2:3" x14ac:dyDescent="0.25">
      <c r="B17" t="s">
        <v>78</v>
      </c>
      <c r="C17" s="2" t="s">
        <v>42</v>
      </c>
    </row>
    <row r="18" spans="2:3" x14ac:dyDescent="0.25">
      <c r="B18" t="s">
        <v>79</v>
      </c>
      <c r="C18" s="2" t="s">
        <v>44</v>
      </c>
    </row>
    <row r="19" spans="2:3" x14ac:dyDescent="0.25">
      <c r="B19" s="2" t="s">
        <v>43</v>
      </c>
      <c r="C19" s="2" t="s">
        <v>81</v>
      </c>
    </row>
    <row r="20" spans="2:3" x14ac:dyDescent="0.25">
      <c r="B20" s="2" t="s">
        <v>80</v>
      </c>
      <c r="C20" s="2" t="s">
        <v>82</v>
      </c>
    </row>
    <row r="21" spans="2:3" x14ac:dyDescent="0.25">
      <c r="B21" s="2" t="s">
        <v>83</v>
      </c>
      <c r="C21" s="2" t="s">
        <v>48</v>
      </c>
    </row>
    <row r="22" spans="2:3" x14ac:dyDescent="0.25">
      <c r="B22" s="2" t="s">
        <v>84</v>
      </c>
      <c r="C22" s="2" t="s">
        <v>49</v>
      </c>
    </row>
    <row r="23" spans="2:3" x14ac:dyDescent="0.25">
      <c r="B23" s="2" t="s">
        <v>53</v>
      </c>
      <c r="C23" s="2" t="s">
        <v>52</v>
      </c>
    </row>
    <row r="24" spans="2:3" x14ac:dyDescent="0.25">
      <c r="C24" s="2" t="s">
        <v>54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A10" sqref="A10"/>
    </sheetView>
  </sheetViews>
  <sheetFormatPr defaultRowHeight="15" x14ac:dyDescent="0.25"/>
  <cols>
    <col min="1" max="1" width="18.140625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59</v>
      </c>
    </row>
    <row r="4" spans="1:1" x14ac:dyDescent="0.25">
      <c r="A4" t="s">
        <v>61</v>
      </c>
    </row>
    <row r="5" spans="1:1" x14ac:dyDescent="0.25">
      <c r="A5" t="s">
        <v>58</v>
      </c>
    </row>
    <row r="6" spans="1:1" x14ac:dyDescent="0.25">
      <c r="A6" t="s">
        <v>62</v>
      </c>
    </row>
    <row r="7" spans="1:1" x14ac:dyDescent="0.25">
      <c r="A7" t="s">
        <v>64</v>
      </c>
    </row>
    <row r="8" spans="1:1" x14ac:dyDescent="0.25">
      <c r="A8" t="s">
        <v>63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76924b-1c05-4a0f-96a2-88b7abaa69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555F1749FEEA84B9A3ABB28682E5188" ma:contentTypeVersion="18" ma:contentTypeDescription="Új dokumentum létrehozása." ma:contentTypeScope="" ma:versionID="e9368c23ef1825a92c97c38086f5b233">
  <xsd:schema xmlns:xsd="http://www.w3.org/2001/XMLSchema" xmlns:xs="http://www.w3.org/2001/XMLSchema" xmlns:p="http://schemas.microsoft.com/office/2006/metadata/properties" xmlns:ns3="0676924b-1c05-4a0f-96a2-88b7abaa6914" xmlns:ns4="e619600f-cf3b-42ef-98b4-95ccf6abc965" targetNamespace="http://schemas.microsoft.com/office/2006/metadata/properties" ma:root="true" ma:fieldsID="ff696bf19e88ae21dcdf749102398331" ns3:_="" ns4:_="">
    <xsd:import namespace="0676924b-1c05-4a0f-96a2-88b7abaa6914"/>
    <xsd:import namespace="e619600f-cf3b-42ef-98b4-95ccf6abc9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6924b-1c05-4a0f-96a2-88b7abaa6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9600f-cf3b-42ef-98b4-95ccf6abc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23529-9120-43E4-AD8D-A5AC6564E9A3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e619600f-cf3b-42ef-98b4-95ccf6abc965"/>
    <ds:schemaRef ds:uri="http://schemas.openxmlformats.org/package/2006/metadata/core-properties"/>
    <ds:schemaRef ds:uri="0676924b-1c05-4a0f-96a2-88b7abaa6914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0C7826-E2D4-43DB-B92A-C883A17EAC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24F6C6-2EF2-4D01-BD64-1E37D128F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6924b-1c05-4a0f-96a2-88b7abaa6914"/>
    <ds:schemaRef ds:uri="e619600f-cf3b-42ef-98b4-95ccf6abc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Törzskönyv</vt:lpstr>
      <vt:lpstr>Alapadatok</vt:lpstr>
      <vt:lpstr>Sablonok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Puzsár Imre</dc:creator>
  <cp:lastModifiedBy>Acél Róbert</cp:lastModifiedBy>
  <cp:lastPrinted>2016-01-06T11:20:51Z</cp:lastPrinted>
  <dcterms:created xsi:type="dcterms:W3CDTF">2015-09-22T17:07:17Z</dcterms:created>
  <dcterms:modified xsi:type="dcterms:W3CDTF">2026-02-27T09:24:25Z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0x0101003555F1749FEEA84B9A3ABB28682E5188</vt:lpwstr>
  </property>
</Properties>
</file>