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univpecs-my.sharepoint.com/personal/acraaa_k_jpte_tr_pte_hu/Documents/Documents/"/>
    </mc:Choice>
  </mc:AlternateContent>
  <bookViews>
    <workbookView xWindow="0" yWindow="0" windowWidth="28800" windowHeight="11625"/>
  </bookViews>
  <sheets>
    <sheet name="Törzskönyv" sheetId="1" r:id="rId1"/>
    <sheet name="Alapadatok" sheetId="4" r:id="rId2"/>
    <sheet name="Sablonok" sheetId="5" r:id="rId3"/>
    <sheet name="Munka1" sheetId="6" state="hidden" r:id="rId4"/>
  </sheets>
  <externalReferences>
    <externalReference r:id="rId5"/>
  </externalReferences>
  <definedNames>
    <definedName name="_xlnm._FilterDatabase" localSheetId="0" hidden="1">Törzskönyv!$A$1:$P$232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6" i="1" l="1"/>
  <c r="H187" i="1" l="1"/>
  <c r="H189" i="1"/>
  <c r="H188" i="1"/>
  <c r="H92" i="1"/>
  <c r="H96" i="1" l="1"/>
  <c r="H94" i="1"/>
</calcChain>
</file>

<file path=xl/comments1.xml><?xml version="1.0" encoding="utf-8"?>
<comments xmlns="http://schemas.openxmlformats.org/spreadsheetml/2006/main">
  <authors>
    <author>Ujj György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Kérjük a nyilvántartási célú leírási egységeket is feltüntetni (levéltár, fondfőcsoport, fondcsoport, stb., majd a fondokat, állagokat törzsszám szerinti sorrendben.
</t>
        </r>
      </text>
    </comment>
    <comment ref="D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E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F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G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H1" authorId="0" shapeId="0">
      <text>
        <r>
          <rPr>
            <sz val="9"/>
            <color indexed="81"/>
            <rFont val="Tahoma"/>
            <family val="2"/>
            <charset val="238"/>
          </rPr>
          <t>Amennyiben nem iratfolyóméterben tartjuk nyilván az iratanyagot, ebbe a mezőbe 0 értéket kell beírni.
Az ifm-t fixpontos számként, két tizedesjeggyel, vesszővel elválasztva kérjük megadni.</t>
        </r>
      </text>
    </comment>
    <comment ref="I1" authorId="0" shapeId="0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Oklevél : 18; Pecsét/pecsétnyomó : 18; Térkép : 18; Fénykép : 18), kérjük, hogy azokat pontosvesszővel és szóközzel válasszák el egymástól.</t>
        </r>
      </text>
    </comment>
    <comment ref="J1" authorId="0" shapeId="0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DVD : 18; Mikrofilmtekercs : 18; Floppy lemez : 18), kérjük, hogy azokat pontosvesszővel és szóközzel válasszák el egymástól.</t>
        </r>
      </text>
    </comment>
    <comment ref="K1" authorId="0" shapeId="0">
      <text>
        <r>
          <rPr>
            <sz val="9"/>
            <color indexed="81"/>
            <rFont val="Tahoma"/>
            <family val="2"/>
            <charset val="238"/>
          </rPr>
          <t xml:space="preserve">Audio- és videofelvételek hossza percben, összesítve. A fájlok esetében nem kitöltendő!
</t>
        </r>
      </text>
    </comment>
    <comment ref="L1" authorId="0" shapeId="0">
      <text>
        <r>
          <rPr>
            <sz val="9"/>
            <color indexed="81"/>
            <rFont val="Tahoma"/>
            <family val="2"/>
            <charset val="238"/>
          </rPr>
          <t>Akkor kitöltendő, ha  az adathordozón több felvétel is található (pl. mikrofilmtekercsen a felvételek száma).
A fájlok esetében nem kitöltendő!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38"/>
          </rPr>
          <t>Informatikában alkalmazott kiterjesztések pont nélkül.
Amennyiben egy mezőbe több adatot kell írni (pl. xls; pdf; docx), kérjük, hogy azokat pontosvesszővel és szóközzel válasszák el egymástól.</t>
        </r>
      </text>
    </comment>
    <comment ref="P1" authorId="0" shapeId="0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Boríték : 18; Kisdoboz : 18; Téka : 18), kérjük, hogy azokat pontosvesszővel és szóközzel válasszák el egymástól.</t>
        </r>
      </text>
    </comment>
  </commentList>
</comments>
</file>

<file path=xl/comments2.xml><?xml version="1.0" encoding="utf-8"?>
<comments xmlns="http://schemas.openxmlformats.org/spreadsheetml/2006/main">
  <authors>
    <author>Ujj György</author>
  </authors>
  <commentList>
    <comment ref="B2" authorId="0" shapeId="0">
      <text>
        <r>
          <rPr>
            <sz val="9"/>
            <color indexed="81"/>
            <rFont val="Tahoma"/>
            <family val="2"/>
            <charset val="238"/>
          </rPr>
          <t>Példa: HU-ELTEL
Lista: https://mnl.gov.hu/mnl/ol/egyseges_torzskonyv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Példa: hu_eltel_torzskonyv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>Példa: Eötvös Loránd Tudományegyetem Levéltára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>Példa: Eötvös Loránd Tudományegyetem Levéltára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38"/>
          </rPr>
          <t>Példa: 1000-2016</t>
        </r>
      </text>
    </comment>
  </commentList>
</comments>
</file>

<file path=xl/comments3.xml><?xml version="1.0" encoding="utf-8"?>
<comments xmlns="http://schemas.openxmlformats.org/spreadsheetml/2006/main">
  <authors>
    <author>Darabont Zsuzsanna</author>
  </authors>
  <commentList>
    <comment ref="C9" authorId="0" shapeId="0">
      <text>
        <r>
          <rPr>
            <b/>
            <sz val="9"/>
            <color indexed="81"/>
            <rFont val="Tahoma"/>
            <charset val="1"/>
          </rPr>
          <t>Csak akkor, ha önálló raktári egység száma van, tehát nem dobozban van.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<sst xmlns="http://schemas.openxmlformats.org/spreadsheetml/2006/main" count="1001" uniqueCount="635">
  <si>
    <t>Szint</t>
  </si>
  <si>
    <t>Törzsszám</t>
  </si>
  <si>
    <t>Cím</t>
  </si>
  <si>
    <t>Évkör</t>
  </si>
  <si>
    <t>Évkör -tól</t>
  </si>
  <si>
    <t>Évkör -ig</t>
  </si>
  <si>
    <t>Szórvány évkör -tól</t>
  </si>
  <si>
    <t>Szórvány évkör -ig</t>
  </si>
  <si>
    <t>Iratfolyóméter</t>
  </si>
  <si>
    <t>Fájlok darabszáma</t>
  </si>
  <si>
    <t>Lejátszási idő</t>
  </si>
  <si>
    <t>Felvételek száma</t>
  </si>
  <si>
    <t>Fájlok mérete (MB)</t>
  </si>
  <si>
    <t>Országkód</t>
  </si>
  <si>
    <t>HU</t>
  </si>
  <si>
    <t>Levéltári azonosító</t>
  </si>
  <si>
    <t>EAD azonosító</t>
  </si>
  <si>
    <t>EAD megnevezés</t>
  </si>
  <si>
    <t>Darabszám</t>
  </si>
  <si>
    <t>Fájlok formátuma</t>
  </si>
  <si>
    <t>Audiókazetta :</t>
  </si>
  <si>
    <t>Bakelit lemez :</t>
  </si>
  <si>
    <t>Boríték :</t>
  </si>
  <si>
    <t>CD :</t>
  </si>
  <si>
    <t>Céduladoboz :</t>
  </si>
  <si>
    <t>Charon iratrendező :</t>
  </si>
  <si>
    <t>Diafilmfelvétel :</t>
  </si>
  <si>
    <t>Dosszié :</t>
  </si>
  <si>
    <t>DVD :</t>
  </si>
  <si>
    <t>Fedeles doboz :</t>
  </si>
  <si>
    <t>Fémdoboz :</t>
  </si>
  <si>
    <t>Fénykép :</t>
  </si>
  <si>
    <t>Fényképalbum :</t>
  </si>
  <si>
    <t>Filmnegatívcsík :</t>
  </si>
  <si>
    <t>Filmnegatívtekercs :</t>
  </si>
  <si>
    <t>Floppy :</t>
  </si>
  <si>
    <t>Fraktúrcsomó :</t>
  </si>
  <si>
    <t>Fraktúrdoboz :</t>
  </si>
  <si>
    <t>Füzet :</t>
  </si>
  <si>
    <t>Hangszalagtekercs :</t>
  </si>
  <si>
    <t>Kisdoboz :</t>
  </si>
  <si>
    <t>Köteg :</t>
  </si>
  <si>
    <t>Mikrofilmdoboz :</t>
  </si>
  <si>
    <t>Mozgófilmtekercs :</t>
  </si>
  <si>
    <t>Nagydoboz :</t>
  </si>
  <si>
    <t>Nyomólemez (nyomdatechnika) :</t>
  </si>
  <si>
    <t>Oklevél :</t>
  </si>
  <si>
    <t>Pecsét/pecsétnyomó :</t>
  </si>
  <si>
    <t>Pecsétdoboz :</t>
  </si>
  <si>
    <t>Téka :</t>
  </si>
  <si>
    <t>Térkép :</t>
  </si>
  <si>
    <t>Tervrajz :</t>
  </si>
  <si>
    <t>Tok :</t>
  </si>
  <si>
    <t>VHS kazetta :</t>
  </si>
  <si>
    <t>Zsák :</t>
  </si>
  <si>
    <t>Raktári egységek száma, típusa</t>
  </si>
  <si>
    <t>levéltár</t>
  </si>
  <si>
    <t>fondfőcsoport</t>
  </si>
  <si>
    <t>fondcsoport</t>
  </si>
  <si>
    <t>fond</t>
  </si>
  <si>
    <t>szekció</t>
  </si>
  <si>
    <t>állag</t>
  </si>
  <si>
    <t>fondalcsoport</t>
  </si>
  <si>
    <t>levéltárcsoport</t>
  </si>
  <si>
    <t>levéltárfőcsoport</t>
  </si>
  <si>
    <t>Sablonjegyzék - Darabszám</t>
  </si>
  <si>
    <t>Sablonjegyzék - Raktári egységek száma, típusa</t>
  </si>
  <si>
    <t xml:space="preserve">Csomó : </t>
  </si>
  <si>
    <t xml:space="preserve">Kötet : </t>
  </si>
  <si>
    <t>Sablonjegyzék - Darabszám (nem papír adathordozó)</t>
  </si>
  <si>
    <t>Darabszám (nem papír adathordozó)</t>
  </si>
  <si>
    <t xml:space="preserve">Direktpozitív : </t>
  </si>
  <si>
    <t xml:space="preserve">Mappa : </t>
  </si>
  <si>
    <t>Mikrofilm (síkfilm) :</t>
  </si>
  <si>
    <t>Mikrofilmtekercs 16 mm (duplikát negatív) :</t>
  </si>
  <si>
    <t>Mikrofilmtekercs 16 mm (negatív) :</t>
  </si>
  <si>
    <t>Mikrofilmtekercs 16 mm (pozitív) :</t>
  </si>
  <si>
    <t>Mikrofilmtekercs 35 mm (duplikát negatív) :</t>
  </si>
  <si>
    <t>Mikrofilmtekercs 35 mm (negatív) :</t>
  </si>
  <si>
    <t>Mikrofilmtekercs 35 mm (pozitív) :</t>
  </si>
  <si>
    <t xml:space="preserve">Negatív film : </t>
  </si>
  <si>
    <t xml:space="preserve">Pallium : </t>
  </si>
  <si>
    <t>Párt-doboz :</t>
  </si>
  <si>
    <t xml:space="preserve">Pozitív papír filmtekercs : </t>
  </si>
  <si>
    <t>Üvegnegatív :</t>
  </si>
  <si>
    <t>HU-PTEEL</t>
  </si>
  <si>
    <t>hu_pteel_torzskonyv</t>
  </si>
  <si>
    <t>Pécsi Tudományegyetem Egyetemi Levéltár</t>
  </si>
  <si>
    <t>Pécsi Tudományegyetem Egyetemi Levéltárának törzskönyvi állománya</t>
  </si>
  <si>
    <t>VIII</t>
  </si>
  <si>
    <t>Tanintézetek, intézmények</t>
  </si>
  <si>
    <t>VIII.1</t>
  </si>
  <si>
    <t>A Pozsonyi Magyar Királyi Erszébet Tudományegyetem iratai</t>
  </si>
  <si>
    <t>VIII.1.a</t>
  </si>
  <si>
    <t>A Rektori Hivatal iratai</t>
  </si>
  <si>
    <t>Kisdoboz : 13; Nagydoboz : 2</t>
  </si>
  <si>
    <t>VIII.1.b</t>
  </si>
  <si>
    <t>A Quaestura iratai</t>
  </si>
  <si>
    <t>Kisdoboz : 17; Nagydoboz : 6</t>
  </si>
  <si>
    <t>VIII.1.c</t>
  </si>
  <si>
    <t>A Gazdasági Gondnoki Hivatal iratai</t>
  </si>
  <si>
    <t>Kisdoboz : 1</t>
  </si>
  <si>
    <t>VIII.1.d</t>
  </si>
  <si>
    <t>A Pozsonyi Egyetemi Beszerzési Csoport iratai</t>
  </si>
  <si>
    <t>VIII.1.e</t>
  </si>
  <si>
    <t>A Jog- és Államtudományi Kar iratai</t>
  </si>
  <si>
    <t>Kisdoboz : 3</t>
  </si>
  <si>
    <t>VIII.1.f</t>
  </si>
  <si>
    <t>Az Orvostudományi Kar iratai</t>
  </si>
  <si>
    <t>VIII.1.g</t>
  </si>
  <si>
    <t>A Bölcsészet-, nyelv- és történettudományi Kar iratai</t>
  </si>
  <si>
    <t>Kisdoboz : 4; Nagydoboz : 1</t>
  </si>
  <si>
    <t>VIII.1.h</t>
  </si>
  <si>
    <t>A Pozsonyi Országos Középiskolai Tanárvizsgáló Bizottság iratai</t>
  </si>
  <si>
    <t>Kisdoboz : 2</t>
  </si>
  <si>
    <t>VIII.1.i</t>
  </si>
  <si>
    <t>Egyetemi iratgyűjtemények</t>
  </si>
  <si>
    <t>VIII.1.j</t>
  </si>
  <si>
    <t>Más intézmények iratai</t>
  </si>
  <si>
    <t>Magyar királyi Erzsébet Tudományegyetem (Pécs) iratai</t>
  </si>
  <si>
    <t>VIII.101</t>
  </si>
  <si>
    <t>Rektori Hivatal iratai</t>
  </si>
  <si>
    <t>VIII.101.a</t>
  </si>
  <si>
    <t>A Pécsi Egyetem Tanácsának ülésjegyzőkönyvei</t>
  </si>
  <si>
    <t>Kisdoboz : 1; Nagydoboz : 5</t>
  </si>
  <si>
    <t>VIII.101.b</t>
  </si>
  <si>
    <t>A Rektori Hivatal iktatott iratai</t>
  </si>
  <si>
    <t>VIII.101.c</t>
  </si>
  <si>
    <t>Iktatott iratgyűjtemények</t>
  </si>
  <si>
    <t>VIII.101.d</t>
  </si>
  <si>
    <t>Bizalmas iratok</t>
  </si>
  <si>
    <t>VIII.101.e</t>
  </si>
  <si>
    <t>Nem iktatott iratok</t>
  </si>
  <si>
    <t>Könyv: 1; Kisdoboz : 1; Nagydoboz : 1</t>
  </si>
  <si>
    <t>VIII.102</t>
  </si>
  <si>
    <t>Quaestura iratai</t>
  </si>
  <si>
    <t>VIII.102.a</t>
  </si>
  <si>
    <t>A Bölcsészet-, nyelv- és történettudományi Kar hallgatóinak törzskönyvei</t>
  </si>
  <si>
    <t>Könyv : 22; Kisdoboz : 1; Nagydoboz : 15</t>
  </si>
  <si>
    <t>VIII.102.b</t>
  </si>
  <si>
    <t>Az Ágostai Evangélikus Hittudományi Kar (Sopron) hallgatóinak törzskönyvei</t>
  </si>
  <si>
    <t>Nagydoboz : 8</t>
  </si>
  <si>
    <t>VIII.102.c</t>
  </si>
  <si>
    <t>Egyeztetési naplók</t>
  </si>
  <si>
    <t>Nagydoboz : 5</t>
  </si>
  <si>
    <t>VIII.102.d</t>
  </si>
  <si>
    <t>Távozási bizonyítványok</t>
  </si>
  <si>
    <t>Nagydoboz : 3</t>
  </si>
  <si>
    <t>VIII.102.e</t>
  </si>
  <si>
    <t>Felvételi kérelmek, vizsgadolgozatok</t>
  </si>
  <si>
    <t>VIII.102.f</t>
  </si>
  <si>
    <t>Statisztikák, névjegyzékek</t>
  </si>
  <si>
    <t>Nagydoboz : 1</t>
  </si>
  <si>
    <t>VIII.102.g</t>
  </si>
  <si>
    <t>Pénzügyi nyilvántartások</t>
  </si>
  <si>
    <t>Könyv : 2; Kisdoboz : 1; Nagydoboz : 7</t>
  </si>
  <si>
    <t>VIII.102.h</t>
  </si>
  <si>
    <t>Iktatott iratok</t>
  </si>
  <si>
    <t>VIII.102.i</t>
  </si>
  <si>
    <t>Nagydoboz : 2</t>
  </si>
  <si>
    <t>VIII.102.j</t>
  </si>
  <si>
    <t>Intézeti alkalmazottak és hallgatók törzslapjai</t>
  </si>
  <si>
    <t>VIII.102.k</t>
  </si>
  <si>
    <t>Hallgatók leckekönyvei</t>
  </si>
  <si>
    <t>Kisdoboz : 4</t>
  </si>
  <si>
    <t>VIII.103</t>
  </si>
  <si>
    <t>Egyetemi Gazdasági Hivatal iratai</t>
  </si>
  <si>
    <t>VIII.103.a</t>
  </si>
  <si>
    <t>Ingatlan vagyon okmánytár</t>
  </si>
  <si>
    <t>VIII.103.b</t>
  </si>
  <si>
    <t>Szakleltárak</t>
  </si>
  <si>
    <t>VIII.104</t>
  </si>
  <si>
    <t>Jog- és Államtudományi Kar iratai</t>
  </si>
  <si>
    <t>VIII.104.a</t>
  </si>
  <si>
    <t>Kari ülési jegyzőkönyvek</t>
  </si>
  <si>
    <t>Kisdoboz : 13</t>
  </si>
  <si>
    <t>VIII.104.b</t>
  </si>
  <si>
    <t>VIII.104.c</t>
  </si>
  <si>
    <t>VIII.104.d</t>
  </si>
  <si>
    <t>Iktató és mutatókönyvek</t>
  </si>
  <si>
    <t>Könyv : 26</t>
  </si>
  <si>
    <t>VIII.104.e</t>
  </si>
  <si>
    <t>Tanulmányi iratok</t>
  </si>
  <si>
    <t>Könyv : 140; Kisdoboz : 11; Nagydoboz : 26</t>
  </si>
  <si>
    <t>VIII.105</t>
  </si>
  <si>
    <t>Orvosi Kar és intézeteinek iratanyaga</t>
  </si>
  <si>
    <t>VIII.105.a</t>
  </si>
  <si>
    <t>Kisdoboz : 11</t>
  </si>
  <si>
    <t>VIII.105.b</t>
  </si>
  <si>
    <t>VIII.105.c</t>
  </si>
  <si>
    <t>VIII.105.d</t>
  </si>
  <si>
    <t>Könyv : 135; Nagydoboz : 10</t>
  </si>
  <si>
    <t>VIII.106</t>
  </si>
  <si>
    <t>Klinikák iratanyaga</t>
  </si>
  <si>
    <t>VIII.106.a</t>
  </si>
  <si>
    <t>Belklinika iratanyaga</t>
  </si>
  <si>
    <t>Könyv : 48; Kisdoboz : 821</t>
  </si>
  <si>
    <t>VIII.106.b</t>
  </si>
  <si>
    <t>Szemklinika iratanyaga</t>
  </si>
  <si>
    <t>Kisdoboz : 21; Könyv : 288</t>
  </si>
  <si>
    <t>VIII.106.c</t>
  </si>
  <si>
    <t>Szülészeti klinika iratanyaga</t>
  </si>
  <si>
    <t>Nagydoboz : 5; Könyv : 1150; Kisdoboz : 32; Köteg : 7</t>
  </si>
  <si>
    <t>VIII.106.d</t>
  </si>
  <si>
    <t>Fül-Orr-Gége klinika iratanyaga</t>
  </si>
  <si>
    <t>Könyv : 659</t>
  </si>
  <si>
    <t>VIII.106.e</t>
  </si>
  <si>
    <t>Pathologiai Intézet iratanyaga</t>
  </si>
  <si>
    <t>Könyv : 173</t>
  </si>
  <si>
    <t>VIII.106.f</t>
  </si>
  <si>
    <t>Neurologiai klinika iratanyaga</t>
  </si>
  <si>
    <t>Könyv : 72; Nagydoboz : 12</t>
  </si>
  <si>
    <t>VIII.106.g</t>
  </si>
  <si>
    <t>Sebészeti klinika iratanyaga</t>
  </si>
  <si>
    <t>Könyv : 219</t>
  </si>
  <si>
    <t>VIII.106.h</t>
  </si>
  <si>
    <t>Traumatologiai klinika iratanyaga</t>
  </si>
  <si>
    <t>Könyv : 7</t>
  </si>
  <si>
    <t>VIII.106.i</t>
  </si>
  <si>
    <t>Urológiai klinika iratanyaga</t>
  </si>
  <si>
    <t>Könyv : 42</t>
  </si>
  <si>
    <t>VIII.106.j</t>
  </si>
  <si>
    <t>Gyerekklinika iratanyaga</t>
  </si>
  <si>
    <t>Könyv : 16; Kisdoboz : 93; Köteg : 37</t>
  </si>
  <si>
    <t>VIII.106.k</t>
  </si>
  <si>
    <t>Érsebészet</t>
  </si>
  <si>
    <t>Téka : 19; Dosszié : 16</t>
  </si>
  <si>
    <t>VIII.107</t>
  </si>
  <si>
    <t>Bölcsészet-, nyelv- és történettudományi Kar iratai</t>
  </si>
  <si>
    <t>VIII.107.a</t>
  </si>
  <si>
    <t>VIII.107.b</t>
  </si>
  <si>
    <t>Doktori könyvek</t>
  </si>
  <si>
    <t>VIII.107.c</t>
  </si>
  <si>
    <t>Felvételi naplók</t>
  </si>
  <si>
    <t>VIII.107.d</t>
  </si>
  <si>
    <t>Tandíj mentességi naplók</t>
  </si>
  <si>
    <t>VIII.107.e</t>
  </si>
  <si>
    <t>Kisdoboz : 24; Nagydoboz : 2</t>
  </si>
  <si>
    <t>VIII.107.f</t>
  </si>
  <si>
    <t>VIII.108</t>
  </si>
  <si>
    <t>Diákjóléti intézmények iratai</t>
  </si>
  <si>
    <t>VIII.108.a</t>
  </si>
  <si>
    <t>A Diákjóléti Bizottság iratai</t>
  </si>
  <si>
    <t>Könyv : 1; Kisdoboz 18; Nagydoboz : 2</t>
  </si>
  <si>
    <t>VIII.108.b</t>
  </si>
  <si>
    <t>A Diákjóléti és Diákvédő Hivatal iratai</t>
  </si>
  <si>
    <t>VIII.108.c</t>
  </si>
  <si>
    <t>Az Egyetemi Menza iratai</t>
  </si>
  <si>
    <t>Nagydoboz : 1; Kisdoboz 3</t>
  </si>
  <si>
    <t>VIII.108.d</t>
  </si>
  <si>
    <t>A Nagy Lajos Collegium iratai</t>
  </si>
  <si>
    <t>Nagydoboz : 1; Kisdoboz 4</t>
  </si>
  <si>
    <t>VIII.108.e</t>
  </si>
  <si>
    <t>Az Erzsébet Kollégium iratai</t>
  </si>
  <si>
    <t>VIII.108.f</t>
  </si>
  <si>
    <t>A Szent Mór Kollégium (Maurinum) iratai</t>
  </si>
  <si>
    <t>Kisdoboz : 5</t>
  </si>
  <si>
    <t>VIII.108.g</t>
  </si>
  <si>
    <t>A Keszthelyi Diáküdülő iratai</t>
  </si>
  <si>
    <t>VIII.109</t>
  </si>
  <si>
    <t>Középiskolai Tanárvizsgáló Bizottság iratai</t>
  </si>
  <si>
    <t>VIII.109.a</t>
  </si>
  <si>
    <t>Alap-és szakvizsgálatok jegyzőkönyvei</t>
  </si>
  <si>
    <t>Nagydoboz : 1; Kisdoboz : 2</t>
  </si>
  <si>
    <t>VIII.109.b</t>
  </si>
  <si>
    <t>Tanári törzskönyvek</t>
  </si>
  <si>
    <t>VIII.109.c</t>
  </si>
  <si>
    <t>Nagydoboz : 1; Kisdoboz : 40</t>
  </si>
  <si>
    <t>VIII.109.d</t>
  </si>
  <si>
    <t>VIII.110</t>
  </si>
  <si>
    <t>Középiskolai Tanárképző Intézet iratai</t>
  </si>
  <si>
    <t>Nagydoboz : 3; Kisdoboz : 17</t>
  </si>
  <si>
    <t>VIII.110.a</t>
  </si>
  <si>
    <t>Tanárjelöltek nyilvántartásai, törzskönyvei</t>
  </si>
  <si>
    <t>VIII.110.b</t>
  </si>
  <si>
    <t>Jelentkező-és leckekönyvek</t>
  </si>
  <si>
    <t>VIII.110.c</t>
  </si>
  <si>
    <t>Nagydoboz : 1; Kisdoboz : 12</t>
  </si>
  <si>
    <t>VIII.110.d</t>
  </si>
  <si>
    <t>VIII.111</t>
  </si>
  <si>
    <t>Irodalomtörténeti Intézet iratai</t>
  </si>
  <si>
    <t>VIII.112</t>
  </si>
  <si>
    <t>Szociális Tanfolyam iratai</t>
  </si>
  <si>
    <t>VIII.113</t>
  </si>
  <si>
    <t>A Magyar Királyi Erzsébet Tudományegyetem (Pécs) iratgyűjteményei</t>
  </si>
  <si>
    <t>VIII.114</t>
  </si>
  <si>
    <t>Egyetemi Könyvtár iratai</t>
  </si>
  <si>
    <t>Köteg : 70</t>
  </si>
  <si>
    <t>Pécsi Tudományegyetem (és az integrált PTE jogelődei)</t>
  </si>
  <si>
    <t>VIII.201</t>
  </si>
  <si>
    <t xml:space="preserve">PTE (majd JPTE) Rektori Hivatal iratai </t>
  </si>
  <si>
    <t>VIII.201.a</t>
  </si>
  <si>
    <t>Egyetemi tanácsülési jegyzőkönyvek</t>
  </si>
  <si>
    <t>Kisdoboz : 8</t>
  </si>
  <si>
    <t>VIII.201.b</t>
  </si>
  <si>
    <t>VIII.201.c</t>
  </si>
  <si>
    <t>Iktatott iratok segédletei</t>
  </si>
  <si>
    <t>Nagydoboz : 6; Kisdoboz : 5</t>
  </si>
  <si>
    <t>VIII.201.d</t>
  </si>
  <si>
    <t>Vegyes iratok</t>
  </si>
  <si>
    <t>VIII.201.e</t>
  </si>
  <si>
    <t>TÜK iratok</t>
  </si>
  <si>
    <t>VIII.201.f</t>
  </si>
  <si>
    <t>Együttműködési megállapodások, alapítólevelek</t>
  </si>
  <si>
    <t>VIII.202</t>
  </si>
  <si>
    <t>PTE (majd JPTE) Állam- és Jogtudományi Kar iratai</t>
  </si>
  <si>
    <t>VIII.202.b</t>
  </si>
  <si>
    <t>Nagydoboz : 5; Kisdoboz : 191; Könyv : 2</t>
  </si>
  <si>
    <t>VIII.202.c</t>
  </si>
  <si>
    <t>Könyv : 313; Kisdoboz : 205;</t>
  </si>
  <si>
    <t>VIII.202.d</t>
  </si>
  <si>
    <t>Kisdoboz : 12</t>
  </si>
  <si>
    <t>VIII.203</t>
  </si>
  <si>
    <t>Pécsi Orvostudomnyi Egyetem iratai</t>
  </si>
  <si>
    <t>VIII.203.a</t>
  </si>
  <si>
    <t>Köteg : 3, Könyv : 17, Téka : 20</t>
  </si>
  <si>
    <t>VIII.203.b</t>
  </si>
  <si>
    <t>Kisdoboz : 734; Nagydoboz : 9; Könyv : 63; Köteg : 195; Téka : 13; Dosszié : 928</t>
  </si>
  <si>
    <t>VIII.203.c</t>
  </si>
  <si>
    <t>Könyv : 337; Téka : 58; Nagydoboz : 9; Kisdoboz : 102</t>
  </si>
  <si>
    <t>VIII.203.d</t>
  </si>
  <si>
    <t>Gazdasági hivatal iratai</t>
  </si>
  <si>
    <t>Kisdoboz : 383; Nagydoboz : 24; Fedeles doboz : 185</t>
  </si>
  <si>
    <t>VIII.204</t>
  </si>
  <si>
    <t>PTE (majd JPTE) Közgazdaságtudományi Kar iratai</t>
  </si>
  <si>
    <t>VIII.204.b</t>
  </si>
  <si>
    <t>Marx Károly Közgazdaságtudományi Egyetem kihelyezett tagozatának iratai</t>
  </si>
  <si>
    <t>Kisdoboz : 10</t>
  </si>
  <si>
    <t>VIII.204.c</t>
  </si>
  <si>
    <t>Pécsi Tudományegyetem Közgazdasági Kar iratai</t>
  </si>
  <si>
    <t>VIII.205</t>
  </si>
  <si>
    <t>Pécsi Pedagógiai Főiskola/Pécsi Tanárképző Főiskola iratai </t>
  </si>
  <si>
    <t>Kisdoboz : 424; Könyv : 76; Nagydoboz : 1</t>
  </si>
  <si>
    <t>VIII.205.a</t>
  </si>
  <si>
    <t>Tanácsülési jegyzőkönyvek</t>
  </si>
  <si>
    <t>Kisdoboz : 34</t>
  </si>
  <si>
    <t>VIII.205.b</t>
  </si>
  <si>
    <t>Kisdoboz : 226; Könyv : 1</t>
  </si>
  <si>
    <t>VIII.205.c</t>
  </si>
  <si>
    <t>Kisdoboz : 74; Könyv : 15</t>
  </si>
  <si>
    <t>VIII.205.d</t>
  </si>
  <si>
    <t>Kisdoboz : 19; Könyv : 45; Nagydoboz : 1</t>
  </si>
  <si>
    <t>VIII.205.e</t>
  </si>
  <si>
    <t>Kisdoboz : 71; Könyv : 15</t>
  </si>
  <si>
    <t>VIII.206</t>
  </si>
  <si>
    <t>JPTE Tanárképző Karának iratai</t>
  </si>
  <si>
    <t>Kisdoboz : 198; Könyv : 145; Téka : 4</t>
  </si>
  <si>
    <t>VIII.206.a</t>
  </si>
  <si>
    <t>Kisdoboz : 15</t>
  </si>
  <si>
    <t>VIII.206.b</t>
  </si>
  <si>
    <t>Kisdoboz : 130</t>
  </si>
  <si>
    <t>VIII.206.c</t>
  </si>
  <si>
    <t>Kisdoboz : 26</t>
  </si>
  <si>
    <t>VIII.206.d</t>
  </si>
  <si>
    <t>VIII.206.e</t>
  </si>
  <si>
    <t>Kisdoboz : 23; Könyv : 114</t>
  </si>
  <si>
    <t>VIII.206.f</t>
  </si>
  <si>
    <t>Kiadványok, újságkivágat-gyűjtemény</t>
  </si>
  <si>
    <t>VIII.206.g</t>
  </si>
  <si>
    <t>JPTE TK Történelem Tanszék iratai</t>
  </si>
  <si>
    <t>Téka : 4; Könyv : 5</t>
  </si>
  <si>
    <t>VIII.207</t>
  </si>
  <si>
    <t>JPTE Bölcsészettudományi Karának iratai</t>
  </si>
  <si>
    <t>VIII.207.a</t>
  </si>
  <si>
    <t>Kari tanácsülési jegyzőkönyvek</t>
  </si>
  <si>
    <t>Téka : 5; Kisdoboz : 12</t>
  </si>
  <si>
    <t>VIII.207.b</t>
  </si>
  <si>
    <t>Téka : 224; Kisdoboz : 16</t>
  </si>
  <si>
    <t>VIII.207.c</t>
  </si>
  <si>
    <t>Téka : 33; Kisdoboz : 24</t>
  </si>
  <si>
    <t>VIII.207.e</t>
  </si>
  <si>
    <t>Téka : 134; Kisdoboz : 7; Nagydoboz : 1; Könyv : 124</t>
  </si>
  <si>
    <t>VIII.207.f</t>
  </si>
  <si>
    <t>Közművelődési Tanszék iratai</t>
  </si>
  <si>
    <t>Kisdoboz : 20; Könyv : 126</t>
  </si>
  <si>
    <t>VIII.207.g</t>
  </si>
  <si>
    <t>Idegennyelvi Tanszék iratai</t>
  </si>
  <si>
    <t>Téka : 19; Kisdoboz : 2; Könyv : 4; Köteg : 5</t>
  </si>
  <si>
    <t>VIII.208</t>
  </si>
  <si>
    <t>JPTE Természettudományi Karának iratai</t>
  </si>
  <si>
    <t>VIII.208.a</t>
  </si>
  <si>
    <t>VIII.208.b</t>
  </si>
  <si>
    <t>Kisdoboz : 75</t>
  </si>
  <si>
    <t>VIII.208.c</t>
  </si>
  <si>
    <t>VIII.208.d</t>
  </si>
  <si>
    <t>Kisdoboz : 3; Könyv : 4</t>
  </si>
  <si>
    <t>VIII.208.e</t>
  </si>
  <si>
    <t>Kisdoboz : 34; Könyv : 89; Téka : 6</t>
  </si>
  <si>
    <t>VIII.209</t>
  </si>
  <si>
    <t>Liszt Ferenc Zeneművészeti Főiskola Zenetanárképző Intézetének Pécsi Tagozata iratai</t>
  </si>
  <si>
    <t>Kisdoboz : 115; Könyv : 25</t>
  </si>
  <si>
    <t>VIII.209.a</t>
  </si>
  <si>
    <t>VIII.209.b</t>
  </si>
  <si>
    <t>Gazdasági iratok</t>
  </si>
  <si>
    <t>Kisdoboz : 39; Könyv : 2</t>
  </si>
  <si>
    <t>VIII.209.c</t>
  </si>
  <si>
    <t>Kisdoboz : 45; Könyv : 23</t>
  </si>
  <si>
    <t>VIII.209.d</t>
  </si>
  <si>
    <t>Erkel Ferenc Zeneművészeti Szakiskola iratai</t>
  </si>
  <si>
    <t>Kisdoboz : 28</t>
  </si>
  <si>
    <t>VIII.210</t>
  </si>
  <si>
    <t>JPTE Művészeti Kar iratai</t>
  </si>
  <si>
    <t>Kisdoboz : 11; Könyv : 11; Köteg : 1</t>
  </si>
  <si>
    <t>VIII.210.a</t>
  </si>
  <si>
    <t>Kisdoboz : 6; Könyv : 11; Köteg : 1</t>
  </si>
  <si>
    <t>VIII.210.b</t>
  </si>
  <si>
    <t>VIII.210.c</t>
  </si>
  <si>
    <t>VIII.212</t>
  </si>
  <si>
    <t>1. sz. Gyakorló Általános Iskola iratai</t>
  </si>
  <si>
    <t>Kisdoboz : 65; Nagydoboz : 5</t>
  </si>
  <si>
    <t>VIII.212.a</t>
  </si>
  <si>
    <t>Vezető testületek iratai</t>
  </si>
  <si>
    <t>VIII.212.b</t>
  </si>
  <si>
    <t>Kisdoboz : 52</t>
  </si>
  <si>
    <t>VIII.212.c</t>
  </si>
  <si>
    <t>VIII.212.d</t>
  </si>
  <si>
    <t>Gazdasági és személyi anyagok</t>
  </si>
  <si>
    <t>Kisdoboz : 1; Nagydoboz : 1</t>
  </si>
  <si>
    <t>VIII.212.e</t>
  </si>
  <si>
    <t>Oktató, nevelő munka iratai</t>
  </si>
  <si>
    <t>Kisdoboz : 7</t>
  </si>
  <si>
    <t>VIII.212.f</t>
  </si>
  <si>
    <t>Tanulmányi értesítők, anyakönyvi naplók, felvételi naplók</t>
  </si>
  <si>
    <t>Kisdoboz : 1; Nagydoboz : 4</t>
  </si>
  <si>
    <t>VIII.212.g</t>
  </si>
  <si>
    <t>Pecsétek</t>
  </si>
  <si>
    <t>VIII.214</t>
  </si>
  <si>
    <t>PTE Egyetemi Könyvtár iratai</t>
  </si>
  <si>
    <t>Köteg : 96; Könyv : 12; Téka : 2</t>
  </si>
  <si>
    <t>VIII.215</t>
  </si>
  <si>
    <t>Pollack Mihály Műszaki Főiskola és JPTE PMMFK iratai</t>
  </si>
  <si>
    <t>VIII.215.a</t>
  </si>
  <si>
    <t>Vezető testületi tanácsülések</t>
  </si>
  <si>
    <t>VIII.215.b</t>
  </si>
  <si>
    <t>Kisdoboz : 18</t>
  </si>
  <si>
    <t>VIII.215.c</t>
  </si>
  <si>
    <t>VIII.215.d</t>
  </si>
  <si>
    <t>Kisdoboz : 107</t>
  </si>
  <si>
    <t>VIII.215.e</t>
  </si>
  <si>
    <t>Könyv : 868, Kisdoboz : 20</t>
  </si>
  <si>
    <t>A Pécsi Tudományegyetem (2000-) iratai</t>
  </si>
  <si>
    <t>VIII.301</t>
  </si>
  <si>
    <t>UnivTV videoarchívum</t>
  </si>
  <si>
    <t>DVD : 122; CD : 1</t>
  </si>
  <si>
    <t>DVD : 122; CD : 1; Könyv : 1</t>
  </si>
  <si>
    <t>VIII.302</t>
  </si>
  <si>
    <t>PTE Művészeti Kar iratai</t>
  </si>
  <si>
    <t>VIII.302.a</t>
  </si>
  <si>
    <t>VIII.302.b</t>
  </si>
  <si>
    <t>VIII.303</t>
  </si>
  <si>
    <t>PTE Természettudományi Kar iratai</t>
  </si>
  <si>
    <t>VIII.303.a</t>
  </si>
  <si>
    <t>Kisdoboz : 14</t>
  </si>
  <si>
    <t>VIII.303.b</t>
  </si>
  <si>
    <t>Kisdoboz : 74</t>
  </si>
  <si>
    <t>VIII.303.c</t>
  </si>
  <si>
    <t>VIII.303.d</t>
  </si>
  <si>
    <t>VIII.303.e</t>
  </si>
  <si>
    <t>Kisdoboz : 44; Téka : 62, Könyv : 32</t>
  </si>
  <si>
    <t>VIII.303.f</t>
  </si>
  <si>
    <t>Felnőttképzési és Emberi Erőforrás Fejlesztési Intézet iratai</t>
  </si>
  <si>
    <t>VIII.304</t>
  </si>
  <si>
    <t>PTE Általános Orvostudományi Kar iratai</t>
  </si>
  <si>
    <t>Fedeles doboz : 228; Köteg : 445; Könyv : 9; Téka : 205</t>
  </si>
  <si>
    <t>VIII.304.b</t>
  </si>
  <si>
    <t>Téka : 205; Köteg : 409; Könyv : 9</t>
  </si>
  <si>
    <t>VIII.304.d</t>
  </si>
  <si>
    <t>Gazdasági Hivatal iratai</t>
  </si>
  <si>
    <t>Fedeles doboz : 228</t>
  </si>
  <si>
    <t>VIII.304.e</t>
  </si>
  <si>
    <t>Népegészségtani Intézet iratai</t>
  </si>
  <si>
    <t>Köteg : 36</t>
  </si>
  <si>
    <t>VIII.305</t>
  </si>
  <si>
    <t>PTE Bölcsészettudományi Kar iratai</t>
  </si>
  <si>
    <t>VIII.305.a</t>
  </si>
  <si>
    <t>Téka : 3; Kisdoboz : 7</t>
  </si>
  <si>
    <t>VIII.305.b</t>
  </si>
  <si>
    <t>Téka : 94; Kisdoboz : 17</t>
  </si>
  <si>
    <t>VIII.305.c</t>
  </si>
  <si>
    <t>Téka : 13; Kisdoboz : 7</t>
  </si>
  <si>
    <t>VIII.305.e</t>
  </si>
  <si>
    <t>VIII.305.f</t>
  </si>
  <si>
    <t>Idegennyelvi Szaknyelvoktató Központ iratai</t>
  </si>
  <si>
    <t>Téka : 12; Könyv : 2; Köteg : 7</t>
  </si>
  <si>
    <t>VIII.306</t>
  </si>
  <si>
    <t>PTE Gazdasági Főigazgatóság iratai</t>
  </si>
  <si>
    <t>Fedeles doboz : 58</t>
  </si>
  <si>
    <t>VIII.307</t>
  </si>
  <si>
    <t>PTE Egyetemi Hallgatói Önkormányzat</t>
  </si>
  <si>
    <t>VIII.308</t>
  </si>
  <si>
    <t>PTE Rektori Hivatal iratai</t>
  </si>
  <si>
    <t>VIII.308.a</t>
  </si>
  <si>
    <t>VIII.308.b</t>
  </si>
  <si>
    <t>VIII.309</t>
  </si>
  <si>
    <t>PTE Műszaki Informatikai Kar iratai</t>
  </si>
  <si>
    <t>VIII.309.a</t>
  </si>
  <si>
    <t>VIII.309.b</t>
  </si>
  <si>
    <t>VIII.309.c</t>
  </si>
  <si>
    <t>VIII.309.d</t>
  </si>
  <si>
    <t>Kisdoboz : 17</t>
  </si>
  <si>
    <t>VIII.309.e</t>
  </si>
  <si>
    <t>Könyv : 401, Kisdoboz : 32</t>
  </si>
  <si>
    <t>VIII.310</t>
  </si>
  <si>
    <t>PTE Klinikai Központ iratanyaga</t>
  </si>
  <si>
    <t>VIII.310.b</t>
  </si>
  <si>
    <t>Érsebészet iratanyaga</t>
  </si>
  <si>
    <t>VIII.311</t>
  </si>
  <si>
    <t>Téka : 2; Köteg : 86; Könyv : 4</t>
  </si>
  <si>
    <t>XIV</t>
  </si>
  <si>
    <t>Személyek</t>
  </si>
  <si>
    <t>XIV.1</t>
  </si>
  <si>
    <t>Dr. Csizmadia Andor irathagyatéka</t>
  </si>
  <si>
    <t>Kisdoboz : 199; Nagydoboz 6</t>
  </si>
  <si>
    <t>XIV.2</t>
  </si>
  <si>
    <t>Dr. Entz Béla irathagyatéka</t>
  </si>
  <si>
    <t>XIV.3</t>
  </si>
  <si>
    <t>Dr. Vas Károly irathagyatéka</t>
  </si>
  <si>
    <t>Kisdoboz : 9</t>
  </si>
  <si>
    <t>XIV.4</t>
  </si>
  <si>
    <t>Dr. Sujbert Pál irathagyatéka</t>
  </si>
  <si>
    <t>XIV.5</t>
  </si>
  <si>
    <t>Dr. Flerkó Béla irathagyatéka</t>
  </si>
  <si>
    <t>XIV.6</t>
  </si>
  <si>
    <t>Dr. Rabovich Béla irathagyatéka</t>
  </si>
  <si>
    <t>XIV.7</t>
  </si>
  <si>
    <t>Dr. Pekár Mihály irathagyatéka</t>
  </si>
  <si>
    <t>XIV.8</t>
  </si>
  <si>
    <t>Dr. Vonyó József iratai</t>
  </si>
  <si>
    <t>XIV.9</t>
  </si>
  <si>
    <t>Dr. Lengyel Félix iratai</t>
  </si>
  <si>
    <t>XIV.10</t>
  </si>
  <si>
    <t>Dr. Bókay Antal iratai</t>
  </si>
  <si>
    <t>XIV.11</t>
  </si>
  <si>
    <t>Dr. Jobst Kázmér irathagyatéka</t>
  </si>
  <si>
    <t>Fedeles doboz : 47, Kisdoboz : 1, Nagydoboz : 1</t>
  </si>
  <si>
    <t>XIV.12</t>
  </si>
  <si>
    <t>Dr. Weisenbach János irathagyatéka</t>
  </si>
  <si>
    <t>Nagydoboz : 39</t>
  </si>
  <si>
    <t>XIV.13</t>
  </si>
  <si>
    <t>XIV.14</t>
  </si>
  <si>
    <t>Nagydoboz : 44</t>
  </si>
  <si>
    <t>XIV.15</t>
  </si>
  <si>
    <t>Nagydoboz : 26</t>
  </si>
  <si>
    <t>Pedagógus irathagyatékok</t>
  </si>
  <si>
    <t>XIV.801</t>
  </si>
  <si>
    <t>Tibor Istvánné, Ispánky Emília  irathagyatéka</t>
  </si>
  <si>
    <t>Köteg: 64</t>
  </si>
  <si>
    <t>XIV.802</t>
  </si>
  <si>
    <t>Shultz Imre irathagyatéka</t>
  </si>
  <si>
    <t>XV</t>
  </si>
  <si>
    <t>Gyűjtemények</t>
  </si>
  <si>
    <t>XV.1</t>
  </si>
  <si>
    <t>Aprónyomtatványok</t>
  </si>
  <si>
    <t>XV.2</t>
  </si>
  <si>
    <t>Szakdolgozatok</t>
  </si>
  <si>
    <t>XV.2.c</t>
  </si>
  <si>
    <t>ETE Doktori értekezések gyűjteménye</t>
  </si>
  <si>
    <t>Kisdoboz : 44</t>
  </si>
  <si>
    <t>XV.3</t>
  </si>
  <si>
    <t>Oklevelek gyűjteménye</t>
  </si>
  <si>
    <t>Térkép- és tervtároló fiók : 4</t>
  </si>
  <si>
    <t>XV.4</t>
  </si>
  <si>
    <t>Leckekönyvek (index) gyűjteménye</t>
  </si>
  <si>
    <t>Nagydoboz : 12</t>
  </si>
  <si>
    <t>Könyv: 1; Kisdoboz : 125; Nagydoboz : 18</t>
  </si>
  <si>
    <t>Kisdoboz : 119; Nagydoboz : 12</t>
  </si>
  <si>
    <t>Nagydoboz : 1; Kisdoboz : 1</t>
  </si>
  <si>
    <t>Könyv : 1; Kisdoboz : 49; Nagydoboz : 3</t>
  </si>
  <si>
    <t>Nagydoboz : 2; Kisdoboz : 1</t>
  </si>
  <si>
    <t>Kisdoboz : 117</t>
  </si>
  <si>
    <t>Könyv : 135; Kisdoboz : 99; Nagydoboz : 16</t>
  </si>
  <si>
    <t>Kisdoboz : 84; Nagydoboz : 6</t>
  </si>
  <si>
    <t>Nagydoboz : 1; Kisdoboz : 6</t>
  </si>
  <si>
    <t>VIII.312</t>
  </si>
  <si>
    <t>PTE Állam- és Jogtudományi Kar iratai</t>
  </si>
  <si>
    <t>VIII.312.c</t>
  </si>
  <si>
    <t>Dosszié : 114</t>
  </si>
  <si>
    <t>XIV.17</t>
  </si>
  <si>
    <t>XIV.18</t>
  </si>
  <si>
    <t>Dr. Méhes Károly irathagyatéka</t>
  </si>
  <si>
    <t>Dr. Marek Nándor irathagyatéka</t>
  </si>
  <si>
    <t>Dr. Komlósi Sándor irathagyatéka</t>
  </si>
  <si>
    <t>Dr. Ernst Jenő irathagyatéka</t>
  </si>
  <si>
    <t>Dr. Karlinger Tihamér irathagyatéka</t>
  </si>
  <si>
    <t>VIII.313</t>
  </si>
  <si>
    <t>VIII.313.c</t>
  </si>
  <si>
    <t>PTE Felnőttképzési és Emberi Erőforrás Fejlesztési Kar iratai</t>
  </si>
  <si>
    <t>Téka : 469; Könyv : 253</t>
  </si>
  <si>
    <t>Téka : 591; Kisdoboz : 31; Könyv : 255; Köteg : 7</t>
  </si>
  <si>
    <t>Kisdoboz: 6</t>
  </si>
  <si>
    <t>Kisdoboz: 35</t>
  </si>
  <si>
    <t>Dosszié : 14</t>
  </si>
  <si>
    <t>Kisdoboz : 23, Szekrény : 1</t>
  </si>
  <si>
    <t>Könyv : 1; Kisdoboz 40; Nagydoboz : 4</t>
  </si>
  <si>
    <t>Kisdoboz : 16; Könyv : 5</t>
  </si>
  <si>
    <t>Kisdoboz : 143; Könyv : 98; Téka : 6</t>
  </si>
  <si>
    <t>Kisdoboz : 30</t>
  </si>
  <si>
    <t>XIV.19</t>
  </si>
  <si>
    <t>Dr. Császár Elemér irathagyatéka</t>
  </si>
  <si>
    <t>Nagydoboz : 4</t>
  </si>
  <si>
    <t>Kisdoboz : 148; Könyv : 175; Dosszié : 20</t>
  </si>
  <si>
    <t>ERASMUS iratok</t>
  </si>
  <si>
    <t>Belső ellenőrzés iratai</t>
  </si>
  <si>
    <t>Kisdoboz :12; Téka : 4</t>
  </si>
  <si>
    <t>VIII.308.c</t>
  </si>
  <si>
    <t>VIII.308.d</t>
  </si>
  <si>
    <t>Kisdoboz : 191; Dosszié: 1</t>
  </si>
  <si>
    <t>Kisdoboz : 50</t>
  </si>
  <si>
    <t>Kisdoboz : 6; Zsák : 4</t>
  </si>
  <si>
    <t>Nagydoboz : 24; Kisdoboz : 258; Könyv : 1; Dosszié : 3</t>
  </si>
  <si>
    <t>Nagydoboz : 30; Kisdoboz : 279; Könyv : 1; Dosszié : 3; Zsák : 4</t>
  </si>
  <si>
    <t>Kisdoboz : 571; Könyv : 1; Téka : 1; Dosszié: 41</t>
  </si>
  <si>
    <t>Kisdoboz : 2; Dosszié 60</t>
  </si>
  <si>
    <t>VIII.103.c</t>
  </si>
  <si>
    <t>VIII.103.d</t>
  </si>
  <si>
    <t>Nagydoboz : 11</t>
  </si>
  <si>
    <t>Nagydoboz : 12; Kisdoboz : 15; Könyv : 14</t>
  </si>
  <si>
    <t>Könyv : 14</t>
  </si>
  <si>
    <t>VIII.204.a</t>
  </si>
  <si>
    <t>Kisdoboz : 25</t>
  </si>
  <si>
    <t>Kisdoboz : 142</t>
  </si>
  <si>
    <t>Kisdoboz : 11; Téka : 4</t>
  </si>
  <si>
    <t>Kisdoboz : 46; Nagydoboz : 9</t>
  </si>
  <si>
    <t>Könyv : 166; Kisdoboz : 145 Nagydoboz : 27</t>
  </si>
  <si>
    <t>Könyv : 25; Kisdoboz : 59; Nagydoboz : 44</t>
  </si>
  <si>
    <t>Nagydoboz : 17; Könyv : 2674; Kisdoboz : 967 Köteg : 7; Téka : 19; Dosszié : 16</t>
  </si>
  <si>
    <t>Kisdoboz : 28; Nagydoboz : 5</t>
  </si>
  <si>
    <t>Nagydoboz : 2; Kisdoboz : 43</t>
  </si>
  <si>
    <t>Nagydoboz : 5; Kisdoboz : 408; Könyv : 315</t>
  </si>
  <si>
    <t>Könyv : 417; Téka : 91; Nagydoboz : 42; Kisdoboz : 1219; Fedeles doboz : 185; Köteg : 195; Dosszié 928</t>
  </si>
  <si>
    <t>Téka : 415; Kisdoboz : 81; Nagydoboz : 1; Könyv : 254; Köteg : 5</t>
  </si>
  <si>
    <t>Kisdoboz : 165; Könyv 868</t>
  </si>
  <si>
    <t>Kisdoboz : 314; Téka : 62; Könyv : 207; Dosszié 20</t>
  </si>
  <si>
    <t>Kisdoboz : 814; Könyv : 1; Téka : 1; Dosszié: 102</t>
  </si>
  <si>
    <t>Kisdoboz : 67; Könyv : 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</si>
</sst>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6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/>
    <xf numFmtId="0" fontId="1" fillId="0" borderId="0" xfId="1"/>
    <xf numFmtId="0" fontId="0" fillId="2" borderId="1" xfId="0" applyFill="1" applyBorder="1"/>
    <xf numFmtId="0" fontId="0" fillId="0" borderId="1" xfId="0" applyBorder="1"/>
    <xf numFmtId="0" fontId="1" fillId="0" borderId="0" xfId="1" applyFill="1"/>
    <xf numFmtId="0" fontId="0" fillId="0" borderId="0" xfId="0" applyFill="1"/>
    <xf numFmtId="0" fontId="0" fillId="0" borderId="1" xfId="0" applyBorder="1" applyAlignment="1">
      <alignment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i\Documents\M&#225;solat%20eredetijeKozleveltarKodja_torzskonyvi_nyilvantartasa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tabSelected="1" zoomScaleNormal="100" workbookViewId="0">
      <pane ySplit="1" topLeftCell="A2" activePane="bottomLeft" state="frozen"/>
      <selection pane="bottomLeft" activeCell="H177" sqref="H177"/>
    </sheetView>
  </sheetViews>
  <sheetFormatPr defaultRowHeight="15" x14ac:dyDescent="0.25"/>
  <cols>
    <col min="1" max="1" width="19.5703125" bestFit="1" customWidth="1"/>
    <col min="2" max="2" width="20.7109375" customWidth="1"/>
    <col min="3" max="3" width="34.7109375" customWidth="1"/>
    <col min="4" max="4" width="9.42578125" bestFit="1" customWidth="1"/>
    <col min="5" max="5" width="8.5703125" bestFit="1" customWidth="1"/>
    <col min="6" max="6" width="18.140625" bestFit="1" customWidth="1"/>
    <col min="7" max="7" width="17.28515625" bestFit="1" customWidth="1"/>
    <col min="8" max="8" width="16" bestFit="1" customWidth="1"/>
    <col min="9" max="15" width="10.7109375" customWidth="1"/>
    <col min="16" max="16" width="28.42578125" customWidth="1"/>
    <col min="17" max="17" width="17.28515625" bestFit="1" customWidth="1"/>
    <col min="18" max="18" width="16" bestFit="1" customWidth="1"/>
    <col min="19" max="19" width="30.42578125" bestFit="1" customWidth="1"/>
    <col min="20" max="20" width="19.28515625" bestFit="1" customWidth="1"/>
  </cols>
  <sheetData>
    <row r="1" spans="1:16" ht="60" x14ac:dyDescent="0.25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4" t="s">
        <v>6</v>
      </c>
      <c r="G1" s="4" t="s">
        <v>7</v>
      </c>
      <c r="H1" s="3" t="s">
        <v>8</v>
      </c>
      <c r="I1" s="4" t="s">
        <v>18</v>
      </c>
      <c r="J1" s="7" t="s">
        <v>70</v>
      </c>
      <c r="K1" s="4" t="s">
        <v>10</v>
      </c>
      <c r="L1" s="4" t="s">
        <v>11</v>
      </c>
      <c r="M1" s="4" t="s">
        <v>12</v>
      </c>
      <c r="N1" s="4" t="s">
        <v>19</v>
      </c>
      <c r="O1" s="4" t="s">
        <v>9</v>
      </c>
      <c r="P1" s="3" t="s">
        <v>55</v>
      </c>
    </row>
    <row r="2" spans="1:16" x14ac:dyDescent="0.25">
      <c r="A2" t="s">
        <v>56</v>
      </c>
      <c r="C2" t="s">
        <v>87</v>
      </c>
    </row>
    <row r="3" spans="1:16" x14ac:dyDescent="0.25">
      <c r="A3" t="s">
        <v>57</v>
      </c>
      <c r="B3" t="s">
        <v>89</v>
      </c>
      <c r="C3" t="s">
        <v>90</v>
      </c>
    </row>
    <row r="4" spans="1:16" x14ac:dyDescent="0.25">
      <c r="A4" t="s">
        <v>59</v>
      </c>
      <c r="B4" t="s">
        <v>91</v>
      </c>
      <c r="C4" t="s">
        <v>92</v>
      </c>
      <c r="D4">
        <v>1914</v>
      </c>
      <c r="E4">
        <v>1923</v>
      </c>
      <c r="F4">
        <v>1837</v>
      </c>
      <c r="G4">
        <v>1935</v>
      </c>
      <c r="H4">
        <v>5.25</v>
      </c>
      <c r="P4" t="s">
        <v>622</v>
      </c>
    </row>
    <row r="5" spans="1:16" x14ac:dyDescent="0.25">
      <c r="A5" t="s">
        <v>61</v>
      </c>
      <c r="B5" t="s">
        <v>93</v>
      </c>
      <c r="C5" t="s">
        <v>94</v>
      </c>
      <c r="D5">
        <v>1914</v>
      </c>
      <c r="E5">
        <v>1923</v>
      </c>
      <c r="H5">
        <v>1.5</v>
      </c>
      <c r="P5" t="s">
        <v>95</v>
      </c>
    </row>
    <row r="6" spans="1:16" x14ac:dyDescent="0.25">
      <c r="A6" t="s">
        <v>61</v>
      </c>
      <c r="B6" t="s">
        <v>96</v>
      </c>
      <c r="C6" t="s">
        <v>97</v>
      </c>
      <c r="D6">
        <v>1917</v>
      </c>
      <c r="E6">
        <v>1923</v>
      </c>
      <c r="H6">
        <v>2.2799999999999998</v>
      </c>
      <c r="P6" t="s">
        <v>98</v>
      </c>
    </row>
    <row r="7" spans="1:16" x14ac:dyDescent="0.25">
      <c r="A7" t="s">
        <v>61</v>
      </c>
      <c r="B7" t="s">
        <v>99</v>
      </c>
      <c r="C7" t="s">
        <v>100</v>
      </c>
      <c r="D7">
        <v>1916</v>
      </c>
      <c r="E7">
        <v>1923</v>
      </c>
      <c r="H7">
        <v>0.09</v>
      </c>
      <c r="P7" t="s">
        <v>101</v>
      </c>
    </row>
    <row r="8" spans="1:16" x14ac:dyDescent="0.25">
      <c r="A8" t="s">
        <v>61</v>
      </c>
      <c r="B8" t="s">
        <v>102</v>
      </c>
      <c r="C8" t="s">
        <v>103</v>
      </c>
      <c r="D8">
        <v>1916</v>
      </c>
      <c r="E8">
        <v>1921</v>
      </c>
      <c r="H8">
        <v>0.15</v>
      </c>
      <c r="P8" t="s">
        <v>101</v>
      </c>
    </row>
    <row r="9" spans="1:16" x14ac:dyDescent="0.25">
      <c r="A9" t="s">
        <v>61</v>
      </c>
      <c r="B9" t="s">
        <v>104</v>
      </c>
      <c r="C9" t="s">
        <v>105</v>
      </c>
      <c r="D9">
        <v>1915</v>
      </c>
      <c r="E9">
        <v>1923</v>
      </c>
      <c r="H9">
        <v>0.52</v>
      </c>
      <c r="P9" t="s">
        <v>164</v>
      </c>
    </row>
    <row r="10" spans="1:16" x14ac:dyDescent="0.25">
      <c r="A10" t="s">
        <v>61</v>
      </c>
      <c r="B10" t="s">
        <v>107</v>
      </c>
      <c r="C10" t="s">
        <v>108</v>
      </c>
      <c r="D10">
        <v>1918</v>
      </c>
      <c r="E10">
        <v>1923</v>
      </c>
      <c r="H10">
        <v>0.02</v>
      </c>
      <c r="P10" t="s">
        <v>101</v>
      </c>
    </row>
    <row r="11" spans="1:16" x14ac:dyDescent="0.25">
      <c r="A11" t="s">
        <v>61</v>
      </c>
      <c r="B11" t="s">
        <v>109</v>
      </c>
      <c r="C11" t="s">
        <v>110</v>
      </c>
      <c r="D11">
        <v>1917</v>
      </c>
      <c r="E11">
        <v>1923</v>
      </c>
      <c r="G11">
        <v>1924</v>
      </c>
      <c r="H11">
        <v>0.44</v>
      </c>
      <c r="P11" t="s">
        <v>111</v>
      </c>
    </row>
    <row r="12" spans="1:16" x14ac:dyDescent="0.25">
      <c r="A12" t="s">
        <v>61</v>
      </c>
      <c r="B12" t="s">
        <v>112</v>
      </c>
      <c r="C12" t="s">
        <v>113</v>
      </c>
      <c r="D12">
        <v>1917</v>
      </c>
      <c r="E12">
        <v>1923</v>
      </c>
      <c r="G12">
        <v>1935</v>
      </c>
      <c r="H12">
        <v>0.16</v>
      </c>
      <c r="P12" t="s">
        <v>114</v>
      </c>
    </row>
    <row r="13" spans="1:16" x14ac:dyDescent="0.25">
      <c r="A13" t="s">
        <v>61</v>
      </c>
      <c r="B13" t="s">
        <v>115</v>
      </c>
      <c r="C13" t="s">
        <v>116</v>
      </c>
      <c r="D13">
        <v>1914</v>
      </c>
      <c r="E13">
        <v>1923</v>
      </c>
      <c r="H13">
        <v>0.02</v>
      </c>
      <c r="P13" t="s">
        <v>101</v>
      </c>
    </row>
    <row r="14" spans="1:16" x14ac:dyDescent="0.25">
      <c r="A14" t="s">
        <v>61</v>
      </c>
      <c r="B14" t="s">
        <v>117</v>
      </c>
      <c r="C14" t="s">
        <v>118</v>
      </c>
      <c r="D14">
        <v>1914</v>
      </c>
      <c r="E14">
        <v>1923</v>
      </c>
      <c r="H14">
        <v>7.0000000000000007E-2</v>
      </c>
      <c r="P14" t="s">
        <v>101</v>
      </c>
    </row>
    <row r="15" spans="1:16" x14ac:dyDescent="0.25">
      <c r="A15" t="s">
        <v>58</v>
      </c>
      <c r="C15" t="s">
        <v>119</v>
      </c>
      <c r="D15">
        <v>1923</v>
      </c>
      <c r="E15">
        <v>1950</v>
      </c>
      <c r="F15">
        <v>1919</v>
      </c>
      <c r="G15">
        <v>1961</v>
      </c>
    </row>
    <row r="16" spans="1:16" x14ac:dyDescent="0.25">
      <c r="A16" t="s">
        <v>59</v>
      </c>
      <c r="B16" t="s">
        <v>120</v>
      </c>
      <c r="C16" t="s">
        <v>121</v>
      </c>
      <c r="D16">
        <v>1920</v>
      </c>
      <c r="E16">
        <v>1951</v>
      </c>
      <c r="G16">
        <v>1957</v>
      </c>
      <c r="H16">
        <v>16.98</v>
      </c>
      <c r="P16" t="s">
        <v>564</v>
      </c>
    </row>
    <row r="17" spans="1:16" x14ac:dyDescent="0.25">
      <c r="A17" t="s">
        <v>61</v>
      </c>
      <c r="B17" t="s">
        <v>122</v>
      </c>
      <c r="C17" t="s">
        <v>123</v>
      </c>
      <c r="D17">
        <v>1923</v>
      </c>
      <c r="E17">
        <v>1944</v>
      </c>
      <c r="H17">
        <v>0.78</v>
      </c>
      <c r="P17" t="s">
        <v>124</v>
      </c>
    </row>
    <row r="18" spans="1:16" x14ac:dyDescent="0.25">
      <c r="A18" t="s">
        <v>61</v>
      </c>
      <c r="B18" t="s">
        <v>125</v>
      </c>
      <c r="C18" t="s">
        <v>126</v>
      </c>
      <c r="D18">
        <v>1923</v>
      </c>
      <c r="E18">
        <v>1951</v>
      </c>
      <c r="H18">
        <v>15.6</v>
      </c>
      <c r="P18" t="s">
        <v>565</v>
      </c>
    </row>
    <row r="19" spans="1:16" x14ac:dyDescent="0.25">
      <c r="A19" t="s">
        <v>61</v>
      </c>
      <c r="B19" t="s">
        <v>127</v>
      </c>
      <c r="C19" t="s">
        <v>128</v>
      </c>
      <c r="D19">
        <v>1923</v>
      </c>
      <c r="E19">
        <v>1949</v>
      </c>
      <c r="H19">
        <v>0.36</v>
      </c>
      <c r="P19" t="s">
        <v>106</v>
      </c>
    </row>
    <row r="20" spans="1:16" x14ac:dyDescent="0.25">
      <c r="A20" t="s">
        <v>61</v>
      </c>
      <c r="B20" t="s">
        <v>129</v>
      </c>
      <c r="C20" t="s">
        <v>130</v>
      </c>
      <c r="D20">
        <v>1930</v>
      </c>
      <c r="E20">
        <v>1940</v>
      </c>
      <c r="H20">
        <v>0.11</v>
      </c>
      <c r="P20" t="s">
        <v>101</v>
      </c>
    </row>
    <row r="21" spans="1:16" x14ac:dyDescent="0.25">
      <c r="A21" t="s">
        <v>61</v>
      </c>
      <c r="B21" t="s">
        <v>131</v>
      </c>
      <c r="C21" t="s">
        <v>132</v>
      </c>
      <c r="D21">
        <v>1925</v>
      </c>
      <c r="E21">
        <v>1951</v>
      </c>
      <c r="G21">
        <v>1957</v>
      </c>
      <c r="H21">
        <v>0.13</v>
      </c>
      <c r="P21" t="s">
        <v>133</v>
      </c>
    </row>
    <row r="22" spans="1:16" x14ac:dyDescent="0.25">
      <c r="A22" t="s">
        <v>59</v>
      </c>
      <c r="B22" t="s">
        <v>134</v>
      </c>
      <c r="C22" t="s">
        <v>135</v>
      </c>
      <c r="D22">
        <v>1923</v>
      </c>
      <c r="E22">
        <v>1951</v>
      </c>
      <c r="F22">
        <v>1898</v>
      </c>
      <c r="H22">
        <v>13.94</v>
      </c>
      <c r="P22" t="s">
        <v>624</v>
      </c>
    </row>
    <row r="23" spans="1:16" x14ac:dyDescent="0.25">
      <c r="A23" t="s">
        <v>61</v>
      </c>
      <c r="B23" t="s">
        <v>136</v>
      </c>
      <c r="C23" t="s">
        <v>137</v>
      </c>
      <c r="D23">
        <v>1923</v>
      </c>
      <c r="E23">
        <v>1940</v>
      </c>
      <c r="H23">
        <v>2.89</v>
      </c>
      <c r="P23" t="s">
        <v>138</v>
      </c>
    </row>
    <row r="24" spans="1:16" x14ac:dyDescent="0.25">
      <c r="A24" t="s">
        <v>61</v>
      </c>
      <c r="B24" t="s">
        <v>139</v>
      </c>
      <c r="C24" t="s">
        <v>140</v>
      </c>
      <c r="D24">
        <v>1923</v>
      </c>
      <c r="E24">
        <v>1949</v>
      </c>
      <c r="H24">
        <v>0.88</v>
      </c>
      <c r="P24" t="s">
        <v>141</v>
      </c>
    </row>
    <row r="25" spans="1:16" x14ac:dyDescent="0.25">
      <c r="A25" t="s">
        <v>61</v>
      </c>
      <c r="B25" t="s">
        <v>142</v>
      </c>
      <c r="C25" t="s">
        <v>143</v>
      </c>
      <c r="D25">
        <v>1923</v>
      </c>
      <c r="E25">
        <v>1942</v>
      </c>
      <c r="H25">
        <v>0.55000000000000004</v>
      </c>
      <c r="P25" t="s">
        <v>144</v>
      </c>
    </row>
    <row r="26" spans="1:16" x14ac:dyDescent="0.25">
      <c r="A26" t="s">
        <v>61</v>
      </c>
      <c r="B26" t="s">
        <v>145</v>
      </c>
      <c r="C26" t="s">
        <v>146</v>
      </c>
      <c r="D26">
        <v>1923</v>
      </c>
      <c r="E26">
        <v>1950</v>
      </c>
      <c r="H26">
        <v>0.22</v>
      </c>
      <c r="P26" t="s">
        <v>147</v>
      </c>
    </row>
    <row r="27" spans="1:16" x14ac:dyDescent="0.25">
      <c r="A27" t="s">
        <v>61</v>
      </c>
      <c r="B27" t="s">
        <v>148</v>
      </c>
      <c r="C27" t="s">
        <v>149</v>
      </c>
      <c r="D27">
        <v>1923</v>
      </c>
      <c r="E27">
        <v>1949</v>
      </c>
      <c r="H27">
        <v>0.36</v>
      </c>
      <c r="P27" t="s">
        <v>106</v>
      </c>
    </row>
    <row r="28" spans="1:16" x14ac:dyDescent="0.25">
      <c r="A28" t="s">
        <v>61</v>
      </c>
      <c r="B28" t="s">
        <v>150</v>
      </c>
      <c r="C28" t="s">
        <v>151</v>
      </c>
      <c r="D28">
        <v>1925</v>
      </c>
      <c r="E28">
        <v>1941</v>
      </c>
      <c r="H28">
        <v>0.23</v>
      </c>
      <c r="P28" t="s">
        <v>566</v>
      </c>
    </row>
    <row r="29" spans="1:16" x14ac:dyDescent="0.25">
      <c r="A29" t="s">
        <v>61</v>
      </c>
      <c r="B29" t="s">
        <v>153</v>
      </c>
      <c r="C29" t="s">
        <v>154</v>
      </c>
      <c r="D29">
        <v>1923</v>
      </c>
      <c r="E29">
        <v>1949</v>
      </c>
      <c r="H29">
        <v>0.98</v>
      </c>
      <c r="P29" t="s">
        <v>155</v>
      </c>
    </row>
    <row r="30" spans="1:16" x14ac:dyDescent="0.25">
      <c r="A30" t="s">
        <v>61</v>
      </c>
      <c r="B30" t="s">
        <v>156</v>
      </c>
      <c r="C30" t="s">
        <v>157</v>
      </c>
      <c r="D30">
        <v>1923</v>
      </c>
      <c r="E30">
        <v>1950</v>
      </c>
      <c r="H30">
        <v>6.21</v>
      </c>
      <c r="P30" t="s">
        <v>567</v>
      </c>
    </row>
    <row r="31" spans="1:16" x14ac:dyDescent="0.25">
      <c r="A31" t="s">
        <v>61</v>
      </c>
      <c r="B31" t="s">
        <v>158</v>
      </c>
      <c r="C31" t="s">
        <v>132</v>
      </c>
      <c r="D31">
        <v>1923</v>
      </c>
      <c r="E31">
        <v>1949</v>
      </c>
      <c r="H31">
        <v>0.37</v>
      </c>
      <c r="P31" t="s">
        <v>568</v>
      </c>
    </row>
    <row r="32" spans="1:16" x14ac:dyDescent="0.25">
      <c r="A32" t="s">
        <v>61</v>
      </c>
      <c r="B32" t="s">
        <v>160</v>
      </c>
      <c r="C32" t="s">
        <v>161</v>
      </c>
      <c r="D32">
        <v>1923</v>
      </c>
      <c r="E32">
        <v>1945</v>
      </c>
      <c r="H32">
        <v>0.39</v>
      </c>
      <c r="P32" t="s">
        <v>106</v>
      </c>
    </row>
    <row r="33" spans="1:16" x14ac:dyDescent="0.25">
      <c r="A33" t="s">
        <v>61</v>
      </c>
      <c r="B33" t="s">
        <v>162</v>
      </c>
      <c r="C33" t="s">
        <v>163</v>
      </c>
      <c r="D33">
        <v>1923</v>
      </c>
      <c r="E33">
        <v>1951</v>
      </c>
      <c r="F33">
        <v>1914</v>
      </c>
      <c r="H33">
        <v>0.86</v>
      </c>
      <c r="P33" t="s">
        <v>420</v>
      </c>
    </row>
    <row r="34" spans="1:16" x14ac:dyDescent="0.25">
      <c r="A34" t="s">
        <v>59</v>
      </c>
      <c r="B34" t="s">
        <v>165</v>
      </c>
      <c r="C34" t="s">
        <v>166</v>
      </c>
      <c r="D34">
        <v>1923</v>
      </c>
      <c r="E34">
        <v>1951</v>
      </c>
      <c r="H34">
        <v>3.73</v>
      </c>
      <c r="P34" t="s">
        <v>616</v>
      </c>
    </row>
    <row r="35" spans="1:16" x14ac:dyDescent="0.25">
      <c r="A35" t="s">
        <v>61</v>
      </c>
      <c r="B35" t="s">
        <v>167</v>
      </c>
      <c r="C35" t="s">
        <v>168</v>
      </c>
      <c r="D35">
        <v>1938</v>
      </c>
      <c r="E35">
        <v>1951</v>
      </c>
      <c r="H35">
        <v>0.13</v>
      </c>
      <c r="P35" t="s">
        <v>152</v>
      </c>
    </row>
    <row r="36" spans="1:16" x14ac:dyDescent="0.25">
      <c r="A36" t="s">
        <v>61</v>
      </c>
      <c r="B36" t="s">
        <v>169</v>
      </c>
      <c r="C36" t="s">
        <v>170</v>
      </c>
      <c r="D36">
        <v>1923</v>
      </c>
      <c r="E36">
        <v>1951</v>
      </c>
      <c r="H36">
        <v>1.3</v>
      </c>
      <c r="P36" t="s">
        <v>615</v>
      </c>
    </row>
    <row r="37" spans="1:16" x14ac:dyDescent="0.25">
      <c r="A37" t="s">
        <v>61</v>
      </c>
      <c r="B37" t="s">
        <v>613</v>
      </c>
      <c r="C37" t="s">
        <v>157</v>
      </c>
      <c r="D37">
        <v>1942</v>
      </c>
      <c r="E37">
        <v>1949</v>
      </c>
      <c r="H37">
        <v>1.9</v>
      </c>
      <c r="P37" t="s">
        <v>348</v>
      </c>
    </row>
    <row r="38" spans="1:16" x14ac:dyDescent="0.25">
      <c r="A38" t="s">
        <v>61</v>
      </c>
      <c r="B38" t="s">
        <v>614</v>
      </c>
      <c r="C38" t="s">
        <v>179</v>
      </c>
      <c r="D38">
        <v>1921</v>
      </c>
      <c r="E38">
        <v>1948</v>
      </c>
      <c r="H38">
        <v>0.4</v>
      </c>
      <c r="P38" t="s">
        <v>617</v>
      </c>
    </row>
    <row r="39" spans="1:16" x14ac:dyDescent="0.25">
      <c r="A39" t="s">
        <v>59</v>
      </c>
      <c r="B39" t="s">
        <v>171</v>
      </c>
      <c r="C39" t="s">
        <v>172</v>
      </c>
      <c r="D39">
        <v>1921</v>
      </c>
      <c r="E39">
        <v>1950</v>
      </c>
      <c r="F39">
        <v>1915</v>
      </c>
      <c r="G39">
        <v>1971</v>
      </c>
      <c r="H39">
        <v>27.56</v>
      </c>
      <c r="P39" t="s">
        <v>623</v>
      </c>
    </row>
    <row r="40" spans="1:16" x14ac:dyDescent="0.25">
      <c r="A40" t="s">
        <v>61</v>
      </c>
      <c r="B40" t="s">
        <v>173</v>
      </c>
      <c r="C40" t="s">
        <v>174</v>
      </c>
      <c r="D40">
        <v>1921</v>
      </c>
      <c r="E40">
        <v>1950</v>
      </c>
      <c r="H40">
        <v>1.6</v>
      </c>
      <c r="P40" t="s">
        <v>175</v>
      </c>
    </row>
    <row r="41" spans="1:16" x14ac:dyDescent="0.25">
      <c r="A41" t="s">
        <v>61</v>
      </c>
      <c r="B41" t="s">
        <v>176</v>
      </c>
      <c r="C41" t="s">
        <v>157</v>
      </c>
      <c r="D41">
        <v>1921</v>
      </c>
      <c r="E41">
        <v>1947</v>
      </c>
      <c r="H41">
        <v>14.17</v>
      </c>
      <c r="P41" t="s">
        <v>569</v>
      </c>
    </row>
    <row r="42" spans="1:16" x14ac:dyDescent="0.25">
      <c r="A42" t="s">
        <v>61</v>
      </c>
      <c r="B42" t="s">
        <v>177</v>
      </c>
      <c r="C42" t="s">
        <v>132</v>
      </c>
      <c r="D42">
        <v>1926</v>
      </c>
      <c r="E42">
        <v>1950</v>
      </c>
      <c r="G42">
        <v>1971</v>
      </c>
      <c r="H42">
        <v>0.48</v>
      </c>
      <c r="P42" t="s">
        <v>111</v>
      </c>
    </row>
    <row r="43" spans="1:16" x14ac:dyDescent="0.25">
      <c r="A43" t="s">
        <v>61</v>
      </c>
      <c r="B43" t="s">
        <v>178</v>
      </c>
      <c r="C43" t="s">
        <v>179</v>
      </c>
      <c r="D43">
        <v>1921</v>
      </c>
      <c r="E43">
        <v>1947</v>
      </c>
      <c r="H43">
        <v>0.6</v>
      </c>
      <c r="P43" t="s">
        <v>180</v>
      </c>
    </row>
    <row r="44" spans="1:16" x14ac:dyDescent="0.25">
      <c r="A44" t="s">
        <v>61</v>
      </c>
      <c r="B44" t="s">
        <v>181</v>
      </c>
      <c r="C44" t="s">
        <v>182</v>
      </c>
      <c r="D44">
        <v>1921</v>
      </c>
      <c r="E44">
        <v>1950</v>
      </c>
      <c r="F44">
        <v>1915</v>
      </c>
      <c r="G44">
        <v>1956</v>
      </c>
      <c r="H44">
        <v>10.71</v>
      </c>
      <c r="P44" t="s">
        <v>183</v>
      </c>
    </row>
    <row r="45" spans="1:16" x14ac:dyDescent="0.25">
      <c r="A45" t="s">
        <v>59</v>
      </c>
      <c r="B45" t="s">
        <v>184</v>
      </c>
      <c r="C45" t="s">
        <v>185</v>
      </c>
      <c r="D45">
        <v>1919</v>
      </c>
      <c r="E45">
        <v>1950</v>
      </c>
      <c r="F45">
        <v>1890</v>
      </c>
      <c r="G45">
        <v>1961</v>
      </c>
      <c r="H45">
        <v>22.45</v>
      </c>
      <c r="P45" t="s">
        <v>570</v>
      </c>
    </row>
    <row r="46" spans="1:16" x14ac:dyDescent="0.25">
      <c r="A46" t="s">
        <v>61</v>
      </c>
      <c r="B46" t="s">
        <v>186</v>
      </c>
      <c r="C46" t="s">
        <v>174</v>
      </c>
      <c r="D46">
        <v>1926</v>
      </c>
      <c r="E46">
        <v>1950</v>
      </c>
      <c r="G46">
        <v>1951</v>
      </c>
      <c r="H46">
        <v>1.4</v>
      </c>
      <c r="P46" t="s">
        <v>187</v>
      </c>
    </row>
    <row r="47" spans="1:16" x14ac:dyDescent="0.25">
      <c r="A47" t="s">
        <v>61</v>
      </c>
      <c r="B47" t="s">
        <v>188</v>
      </c>
      <c r="C47" t="s">
        <v>157</v>
      </c>
      <c r="D47">
        <v>1923</v>
      </c>
      <c r="E47">
        <v>1947</v>
      </c>
      <c r="H47">
        <v>9.76</v>
      </c>
      <c r="P47" t="s">
        <v>571</v>
      </c>
    </row>
    <row r="48" spans="1:16" x14ac:dyDescent="0.25">
      <c r="A48" t="s">
        <v>61</v>
      </c>
      <c r="B48" t="s">
        <v>189</v>
      </c>
      <c r="C48" t="s">
        <v>132</v>
      </c>
      <c r="D48">
        <v>1923</v>
      </c>
      <c r="E48">
        <v>1945</v>
      </c>
      <c r="F48">
        <v>1890</v>
      </c>
      <c r="H48">
        <v>0.49</v>
      </c>
      <c r="P48" t="s">
        <v>164</v>
      </c>
    </row>
    <row r="49" spans="1:16" x14ac:dyDescent="0.25">
      <c r="A49" t="s">
        <v>61</v>
      </c>
      <c r="B49" t="s">
        <v>190</v>
      </c>
      <c r="C49" t="s">
        <v>182</v>
      </c>
      <c r="D49">
        <v>1919</v>
      </c>
      <c r="E49">
        <v>1950</v>
      </c>
      <c r="F49">
        <v>1918</v>
      </c>
      <c r="G49">
        <v>1955</v>
      </c>
      <c r="H49">
        <v>10.8</v>
      </c>
      <c r="P49" t="s">
        <v>191</v>
      </c>
    </row>
    <row r="50" spans="1:16" x14ac:dyDescent="0.25">
      <c r="A50" t="s">
        <v>59</v>
      </c>
      <c r="B50" t="s">
        <v>192</v>
      </c>
      <c r="C50" t="s">
        <v>193</v>
      </c>
      <c r="D50">
        <v>1922</v>
      </c>
      <c r="E50">
        <v>1996</v>
      </c>
      <c r="F50">
        <v>1901</v>
      </c>
      <c r="H50">
        <v>303.3</v>
      </c>
      <c r="P50" t="s">
        <v>625</v>
      </c>
    </row>
    <row r="51" spans="1:16" x14ac:dyDescent="0.25">
      <c r="A51" t="s">
        <v>61</v>
      </c>
      <c r="B51" t="s">
        <v>194</v>
      </c>
      <c r="C51" t="s">
        <v>195</v>
      </c>
      <c r="D51">
        <v>1925</v>
      </c>
      <c r="E51">
        <v>1950</v>
      </c>
      <c r="F51">
        <v>1902</v>
      </c>
      <c r="H51">
        <v>104.8</v>
      </c>
      <c r="P51" t="s">
        <v>196</v>
      </c>
    </row>
    <row r="52" spans="1:16" x14ac:dyDescent="0.25">
      <c r="A52" t="s">
        <v>61</v>
      </c>
      <c r="B52" t="s">
        <v>197</v>
      </c>
      <c r="C52" t="s">
        <v>198</v>
      </c>
      <c r="D52">
        <v>1922</v>
      </c>
      <c r="E52">
        <v>1961</v>
      </c>
      <c r="H52">
        <v>16.399999999999999</v>
      </c>
      <c r="P52" t="s">
        <v>199</v>
      </c>
    </row>
    <row r="53" spans="1:16" x14ac:dyDescent="0.25">
      <c r="A53" t="s">
        <v>61</v>
      </c>
      <c r="B53" t="s">
        <v>200</v>
      </c>
      <c r="C53" t="s">
        <v>201</v>
      </c>
      <c r="D53">
        <v>1923</v>
      </c>
      <c r="E53">
        <v>1961</v>
      </c>
      <c r="F53">
        <v>1901</v>
      </c>
      <c r="H53">
        <v>87</v>
      </c>
      <c r="P53" t="s">
        <v>202</v>
      </c>
    </row>
    <row r="54" spans="1:16" x14ac:dyDescent="0.25">
      <c r="A54" t="s">
        <v>61</v>
      </c>
      <c r="B54" t="s">
        <v>203</v>
      </c>
      <c r="C54" t="s">
        <v>204</v>
      </c>
      <c r="D54">
        <v>1960</v>
      </c>
      <c r="E54">
        <v>1981</v>
      </c>
      <c r="H54">
        <v>44.4</v>
      </c>
      <c r="P54" t="s">
        <v>205</v>
      </c>
    </row>
    <row r="55" spans="1:16" x14ac:dyDescent="0.25">
      <c r="A55" t="s">
        <v>61</v>
      </c>
      <c r="B55" t="s">
        <v>206</v>
      </c>
      <c r="C55" t="s">
        <v>207</v>
      </c>
      <c r="D55">
        <v>1926</v>
      </c>
      <c r="E55">
        <v>1959</v>
      </c>
      <c r="H55">
        <v>7.43</v>
      </c>
      <c r="P55" t="s">
        <v>208</v>
      </c>
    </row>
    <row r="56" spans="1:16" x14ac:dyDescent="0.25">
      <c r="A56" t="s">
        <v>61</v>
      </c>
      <c r="B56" t="s">
        <v>209</v>
      </c>
      <c r="C56" t="s">
        <v>210</v>
      </c>
      <c r="D56">
        <v>1947</v>
      </c>
      <c r="E56">
        <v>1982</v>
      </c>
      <c r="H56">
        <v>6.45</v>
      </c>
      <c r="P56" t="s">
        <v>211</v>
      </c>
    </row>
    <row r="57" spans="1:16" x14ac:dyDescent="0.25">
      <c r="A57" t="s">
        <v>61</v>
      </c>
      <c r="B57" t="s">
        <v>212</v>
      </c>
      <c r="C57" t="s">
        <v>213</v>
      </c>
      <c r="D57">
        <v>1951</v>
      </c>
      <c r="E57">
        <v>1959</v>
      </c>
      <c r="H57">
        <v>19.2</v>
      </c>
      <c r="P57" t="s">
        <v>214</v>
      </c>
    </row>
    <row r="58" spans="1:16" x14ac:dyDescent="0.25">
      <c r="A58" t="s">
        <v>61</v>
      </c>
      <c r="B58" t="s">
        <v>215</v>
      </c>
      <c r="C58" t="s">
        <v>216</v>
      </c>
      <c r="D58">
        <v>1972</v>
      </c>
      <c r="E58">
        <v>1982</v>
      </c>
      <c r="H58">
        <v>0.6</v>
      </c>
      <c r="P58" t="s">
        <v>217</v>
      </c>
    </row>
    <row r="59" spans="1:16" x14ac:dyDescent="0.25">
      <c r="A59" t="s">
        <v>61</v>
      </c>
      <c r="B59" t="s">
        <v>218</v>
      </c>
      <c r="C59" t="s">
        <v>219</v>
      </c>
      <c r="D59">
        <v>1960</v>
      </c>
      <c r="E59">
        <v>1970</v>
      </c>
      <c r="H59">
        <v>2.27</v>
      </c>
      <c r="P59" t="s">
        <v>220</v>
      </c>
    </row>
    <row r="60" spans="1:16" x14ac:dyDescent="0.25">
      <c r="A60" t="s">
        <v>61</v>
      </c>
      <c r="B60" t="s">
        <v>221</v>
      </c>
      <c r="C60" t="s">
        <v>222</v>
      </c>
      <c r="D60">
        <v>1934</v>
      </c>
      <c r="E60">
        <v>1996</v>
      </c>
      <c r="H60">
        <v>12.35</v>
      </c>
      <c r="P60" t="s">
        <v>223</v>
      </c>
    </row>
    <row r="61" spans="1:16" x14ac:dyDescent="0.25">
      <c r="A61" t="s">
        <v>61</v>
      </c>
      <c r="B61" t="s">
        <v>224</v>
      </c>
      <c r="C61" t="s">
        <v>225</v>
      </c>
      <c r="D61">
        <v>2000</v>
      </c>
      <c r="E61">
        <v>2009</v>
      </c>
      <c r="H61">
        <v>2.4</v>
      </c>
      <c r="P61" t="s">
        <v>226</v>
      </c>
    </row>
    <row r="62" spans="1:16" x14ac:dyDescent="0.25">
      <c r="A62" t="s">
        <v>59</v>
      </c>
      <c r="B62" t="s">
        <v>227</v>
      </c>
      <c r="C62" t="s">
        <v>228</v>
      </c>
      <c r="D62">
        <v>1923</v>
      </c>
      <c r="E62">
        <v>1941</v>
      </c>
      <c r="F62">
        <v>1919</v>
      </c>
      <c r="H62">
        <v>3.8</v>
      </c>
      <c r="P62" t="s">
        <v>626</v>
      </c>
    </row>
    <row r="63" spans="1:16" x14ac:dyDescent="0.25">
      <c r="A63" t="s">
        <v>61</v>
      </c>
      <c r="B63" t="s">
        <v>229</v>
      </c>
      <c r="C63" t="s">
        <v>174</v>
      </c>
      <c r="D63">
        <v>1923</v>
      </c>
      <c r="E63">
        <v>1940</v>
      </c>
      <c r="H63">
        <v>0.24</v>
      </c>
      <c r="P63" t="s">
        <v>114</v>
      </c>
    </row>
    <row r="64" spans="1:16" x14ac:dyDescent="0.25">
      <c r="A64" t="s">
        <v>61</v>
      </c>
      <c r="B64" t="s">
        <v>230</v>
      </c>
      <c r="C64" t="s">
        <v>231</v>
      </c>
      <c r="D64">
        <v>1923</v>
      </c>
      <c r="E64">
        <v>1941</v>
      </c>
      <c r="F64">
        <v>1919</v>
      </c>
      <c r="H64">
        <v>0.11</v>
      </c>
      <c r="P64" t="s">
        <v>152</v>
      </c>
    </row>
    <row r="65" spans="1:16" x14ac:dyDescent="0.25">
      <c r="A65" t="s">
        <v>61</v>
      </c>
      <c r="B65" t="s">
        <v>232</v>
      </c>
      <c r="C65" t="s">
        <v>233</v>
      </c>
      <c r="D65">
        <v>1927</v>
      </c>
      <c r="E65">
        <v>1941</v>
      </c>
      <c r="H65">
        <v>0.03</v>
      </c>
      <c r="P65" t="s">
        <v>152</v>
      </c>
    </row>
    <row r="66" spans="1:16" x14ac:dyDescent="0.25">
      <c r="A66" t="s">
        <v>61</v>
      </c>
      <c r="B66" t="s">
        <v>234</v>
      </c>
      <c r="C66" t="s">
        <v>235</v>
      </c>
      <c r="D66">
        <v>1926</v>
      </c>
      <c r="E66">
        <v>1941</v>
      </c>
      <c r="H66">
        <v>0.08</v>
      </c>
      <c r="P66" t="s">
        <v>152</v>
      </c>
    </row>
    <row r="67" spans="1:16" x14ac:dyDescent="0.25">
      <c r="A67" t="s">
        <v>61</v>
      </c>
      <c r="B67" t="s">
        <v>236</v>
      </c>
      <c r="C67" t="s">
        <v>157</v>
      </c>
      <c r="D67">
        <v>1923</v>
      </c>
      <c r="E67">
        <v>1941</v>
      </c>
      <c r="H67">
        <v>3.1</v>
      </c>
      <c r="P67" t="s">
        <v>237</v>
      </c>
    </row>
    <row r="68" spans="1:16" x14ac:dyDescent="0.25">
      <c r="A68" t="s">
        <v>61</v>
      </c>
      <c r="B68" t="s">
        <v>238</v>
      </c>
      <c r="C68" t="s">
        <v>132</v>
      </c>
      <c r="D68">
        <v>1923</v>
      </c>
      <c r="E68">
        <v>1941</v>
      </c>
      <c r="H68">
        <v>0.24</v>
      </c>
      <c r="P68" t="s">
        <v>114</v>
      </c>
    </row>
    <row r="69" spans="1:16" x14ac:dyDescent="0.25">
      <c r="A69" t="s">
        <v>59</v>
      </c>
      <c r="B69" t="s">
        <v>239</v>
      </c>
      <c r="C69" t="s">
        <v>240</v>
      </c>
      <c r="D69">
        <v>1924</v>
      </c>
      <c r="E69">
        <v>1951</v>
      </c>
      <c r="H69">
        <v>5.35</v>
      </c>
      <c r="P69" t="s">
        <v>593</v>
      </c>
    </row>
    <row r="70" spans="1:16" x14ac:dyDescent="0.25">
      <c r="A70" t="s">
        <v>61</v>
      </c>
      <c r="B70" t="s">
        <v>241</v>
      </c>
      <c r="C70" t="s">
        <v>242</v>
      </c>
      <c r="D70">
        <v>1926</v>
      </c>
      <c r="E70">
        <v>1949</v>
      </c>
      <c r="H70">
        <v>2.42</v>
      </c>
      <c r="P70" t="s">
        <v>243</v>
      </c>
    </row>
    <row r="71" spans="1:16" x14ac:dyDescent="0.25">
      <c r="A71" t="s">
        <v>61</v>
      </c>
      <c r="B71" t="s">
        <v>244</v>
      </c>
      <c r="C71" t="s">
        <v>245</v>
      </c>
      <c r="D71">
        <v>1930</v>
      </c>
      <c r="E71">
        <v>1949</v>
      </c>
      <c r="H71">
        <v>0.4</v>
      </c>
      <c r="P71" t="s">
        <v>106</v>
      </c>
    </row>
    <row r="72" spans="1:16" x14ac:dyDescent="0.25">
      <c r="A72" t="s">
        <v>61</v>
      </c>
      <c r="B72" t="s">
        <v>246</v>
      </c>
      <c r="C72" t="s">
        <v>247</v>
      </c>
      <c r="D72">
        <v>1926</v>
      </c>
      <c r="E72">
        <v>1950</v>
      </c>
      <c r="H72">
        <v>0.49</v>
      </c>
      <c r="P72" t="s">
        <v>248</v>
      </c>
    </row>
    <row r="73" spans="1:16" x14ac:dyDescent="0.25">
      <c r="A73" t="s">
        <v>61</v>
      </c>
      <c r="B73" t="s">
        <v>249</v>
      </c>
      <c r="C73" t="s">
        <v>250</v>
      </c>
      <c r="D73">
        <v>1924</v>
      </c>
      <c r="E73">
        <v>1949</v>
      </c>
      <c r="H73">
        <v>0.61</v>
      </c>
      <c r="P73" t="s">
        <v>251</v>
      </c>
    </row>
    <row r="74" spans="1:16" x14ac:dyDescent="0.25">
      <c r="A74" t="s">
        <v>61</v>
      </c>
      <c r="B74" t="s">
        <v>252</v>
      </c>
      <c r="C74" t="s">
        <v>253</v>
      </c>
      <c r="D74">
        <v>1926</v>
      </c>
      <c r="E74">
        <v>1949</v>
      </c>
      <c r="H74">
        <v>0.12</v>
      </c>
      <c r="P74" t="s">
        <v>101</v>
      </c>
    </row>
    <row r="75" spans="1:16" x14ac:dyDescent="0.25">
      <c r="A75" t="s">
        <v>61</v>
      </c>
      <c r="B75" t="s">
        <v>254</v>
      </c>
      <c r="C75" t="s">
        <v>255</v>
      </c>
      <c r="D75">
        <v>1925</v>
      </c>
      <c r="E75">
        <v>1951</v>
      </c>
      <c r="H75">
        <v>1.2</v>
      </c>
      <c r="P75" t="s">
        <v>327</v>
      </c>
    </row>
    <row r="76" spans="1:16" x14ac:dyDescent="0.25">
      <c r="A76" t="s">
        <v>61</v>
      </c>
      <c r="B76" t="s">
        <v>257</v>
      </c>
      <c r="C76" t="s">
        <v>258</v>
      </c>
      <c r="D76">
        <v>1943</v>
      </c>
      <c r="E76">
        <v>1948</v>
      </c>
      <c r="H76">
        <v>0.11</v>
      </c>
      <c r="P76" t="s">
        <v>101</v>
      </c>
    </row>
    <row r="77" spans="1:16" x14ac:dyDescent="0.25">
      <c r="A77" t="s">
        <v>59</v>
      </c>
      <c r="B77" t="s">
        <v>259</v>
      </c>
      <c r="C77" t="s">
        <v>260</v>
      </c>
      <c r="D77">
        <v>1918</v>
      </c>
      <c r="E77">
        <v>1941</v>
      </c>
      <c r="H77">
        <v>5.37</v>
      </c>
      <c r="P77" t="s">
        <v>627</v>
      </c>
    </row>
    <row r="78" spans="1:16" x14ac:dyDescent="0.25">
      <c r="A78" t="s">
        <v>61</v>
      </c>
      <c r="B78" t="s">
        <v>261</v>
      </c>
      <c r="C78" t="s">
        <v>262</v>
      </c>
      <c r="D78">
        <v>1918</v>
      </c>
      <c r="E78">
        <v>1941</v>
      </c>
      <c r="H78">
        <v>0.28000000000000003</v>
      </c>
      <c r="P78" t="s">
        <v>263</v>
      </c>
    </row>
    <row r="79" spans="1:16" x14ac:dyDescent="0.25">
      <c r="A79" t="s">
        <v>61</v>
      </c>
      <c r="B79" t="s">
        <v>264</v>
      </c>
      <c r="C79" t="s">
        <v>265</v>
      </c>
      <c r="D79">
        <v>1918</v>
      </c>
      <c r="E79">
        <v>1941</v>
      </c>
      <c r="H79">
        <v>7.0000000000000007E-2</v>
      </c>
      <c r="P79" t="s">
        <v>101</v>
      </c>
    </row>
    <row r="80" spans="1:16" x14ac:dyDescent="0.25">
      <c r="A80" t="s">
        <v>61</v>
      </c>
      <c r="B80" t="s">
        <v>266</v>
      </c>
      <c r="C80" t="s">
        <v>157</v>
      </c>
      <c r="D80">
        <v>1924</v>
      </c>
      <c r="E80">
        <v>1941</v>
      </c>
      <c r="H80">
        <v>4.91</v>
      </c>
      <c r="P80" t="s">
        <v>267</v>
      </c>
    </row>
    <row r="81" spans="1:16" x14ac:dyDescent="0.25">
      <c r="A81" t="s">
        <v>61</v>
      </c>
      <c r="B81" t="s">
        <v>268</v>
      </c>
      <c r="C81" t="s">
        <v>132</v>
      </c>
      <c r="D81">
        <v>1918</v>
      </c>
      <c r="E81">
        <v>1941</v>
      </c>
      <c r="H81">
        <v>0.11</v>
      </c>
      <c r="P81" t="s">
        <v>101</v>
      </c>
    </row>
    <row r="82" spans="1:16" x14ac:dyDescent="0.25">
      <c r="A82" t="s">
        <v>59</v>
      </c>
      <c r="B82" t="s">
        <v>269</v>
      </c>
      <c r="C82" t="s">
        <v>270</v>
      </c>
      <c r="D82">
        <v>1925</v>
      </c>
      <c r="E82">
        <v>1941</v>
      </c>
      <c r="H82">
        <v>2.25</v>
      </c>
      <c r="P82" t="s">
        <v>271</v>
      </c>
    </row>
    <row r="83" spans="1:16" x14ac:dyDescent="0.25">
      <c r="A83" t="s">
        <v>61</v>
      </c>
      <c r="B83" t="s">
        <v>272</v>
      </c>
      <c r="C83" t="s">
        <v>273</v>
      </c>
      <c r="D83">
        <v>1925</v>
      </c>
      <c r="E83">
        <v>1941</v>
      </c>
      <c r="H83">
        <v>0.22</v>
      </c>
      <c r="P83" t="s">
        <v>159</v>
      </c>
    </row>
    <row r="84" spans="1:16" x14ac:dyDescent="0.25">
      <c r="A84" t="s">
        <v>61</v>
      </c>
      <c r="B84" t="s">
        <v>274</v>
      </c>
      <c r="C84" t="s">
        <v>275</v>
      </c>
      <c r="D84">
        <v>1925</v>
      </c>
      <c r="E84">
        <v>1933</v>
      </c>
      <c r="H84">
        <v>0.24</v>
      </c>
      <c r="P84" t="s">
        <v>114</v>
      </c>
    </row>
    <row r="85" spans="1:16" x14ac:dyDescent="0.25">
      <c r="A85" t="s">
        <v>61</v>
      </c>
      <c r="B85" t="s">
        <v>276</v>
      </c>
      <c r="C85" t="s">
        <v>157</v>
      </c>
      <c r="D85">
        <v>1925</v>
      </c>
      <c r="E85">
        <v>1940</v>
      </c>
      <c r="H85">
        <v>1.55</v>
      </c>
      <c r="P85" t="s">
        <v>277</v>
      </c>
    </row>
    <row r="86" spans="1:16" x14ac:dyDescent="0.25">
      <c r="A86" t="s">
        <v>61</v>
      </c>
      <c r="B86" t="s">
        <v>278</v>
      </c>
      <c r="C86" t="s">
        <v>132</v>
      </c>
      <c r="D86">
        <v>1925</v>
      </c>
      <c r="E86">
        <v>1941</v>
      </c>
      <c r="H86">
        <v>0.24</v>
      </c>
      <c r="P86" t="s">
        <v>106</v>
      </c>
    </row>
    <row r="87" spans="1:16" x14ac:dyDescent="0.25">
      <c r="A87" t="s">
        <v>59</v>
      </c>
      <c r="B87" t="s">
        <v>279</v>
      </c>
      <c r="C87" t="s">
        <v>280</v>
      </c>
      <c r="D87">
        <v>1925</v>
      </c>
      <c r="E87">
        <v>1943</v>
      </c>
      <c r="H87">
        <v>0.12</v>
      </c>
      <c r="P87" t="s">
        <v>101</v>
      </c>
    </row>
    <row r="88" spans="1:16" x14ac:dyDescent="0.25">
      <c r="A88" t="s">
        <v>59</v>
      </c>
      <c r="B88" t="s">
        <v>281</v>
      </c>
      <c r="C88" t="s">
        <v>282</v>
      </c>
      <c r="D88">
        <v>1942</v>
      </c>
      <c r="E88">
        <v>1944</v>
      </c>
      <c r="H88">
        <v>0.13</v>
      </c>
      <c r="P88" t="s">
        <v>101</v>
      </c>
    </row>
    <row r="89" spans="1:16" x14ac:dyDescent="0.25">
      <c r="A89" t="s">
        <v>59</v>
      </c>
      <c r="B89" t="s">
        <v>283</v>
      </c>
      <c r="C89" t="s">
        <v>284</v>
      </c>
      <c r="D89">
        <v>1923</v>
      </c>
      <c r="E89">
        <v>1950</v>
      </c>
      <c r="H89">
        <v>0.85</v>
      </c>
      <c r="P89" t="s">
        <v>572</v>
      </c>
    </row>
    <row r="90" spans="1:16" x14ac:dyDescent="0.25">
      <c r="A90" t="s">
        <v>59</v>
      </c>
      <c r="B90" t="s">
        <v>285</v>
      </c>
      <c r="C90" t="s">
        <v>286</v>
      </c>
      <c r="D90">
        <v>1921</v>
      </c>
      <c r="E90">
        <v>1949</v>
      </c>
      <c r="H90">
        <v>7.2</v>
      </c>
      <c r="P90" t="s">
        <v>287</v>
      </c>
    </row>
    <row r="91" spans="1:16" x14ac:dyDescent="0.25">
      <c r="A91" t="s">
        <v>58</v>
      </c>
      <c r="C91" t="s">
        <v>288</v>
      </c>
      <c r="D91">
        <v>1951</v>
      </c>
      <c r="E91">
        <v>1999</v>
      </c>
    </row>
    <row r="92" spans="1:16" x14ac:dyDescent="0.25">
      <c r="A92" t="s">
        <v>59</v>
      </c>
      <c r="B92" t="s">
        <v>289</v>
      </c>
      <c r="C92" t="s">
        <v>290</v>
      </c>
      <c r="D92">
        <v>1962</v>
      </c>
      <c r="E92">
        <v>1999</v>
      </c>
      <c r="G92">
        <v>2007</v>
      </c>
      <c r="H92">
        <f>38.97+5.67+4.2</f>
        <v>48.84</v>
      </c>
      <c r="P92" t="s">
        <v>610</v>
      </c>
    </row>
    <row r="93" spans="1:16" x14ac:dyDescent="0.25">
      <c r="A93" t="s">
        <v>61</v>
      </c>
      <c r="B93" t="s">
        <v>291</v>
      </c>
      <c r="C93" t="s">
        <v>292</v>
      </c>
      <c r="D93">
        <v>1975</v>
      </c>
      <c r="E93">
        <v>1995</v>
      </c>
      <c r="H93">
        <v>0.96</v>
      </c>
      <c r="P93" t="s">
        <v>293</v>
      </c>
    </row>
    <row r="94" spans="1:16" x14ac:dyDescent="0.25">
      <c r="A94" t="s">
        <v>61</v>
      </c>
      <c r="B94" t="s">
        <v>294</v>
      </c>
      <c r="C94" t="s">
        <v>157</v>
      </c>
      <c r="D94">
        <v>1974</v>
      </c>
      <c r="E94">
        <v>1999</v>
      </c>
      <c r="H94">
        <f>36.22+5.67</f>
        <v>41.89</v>
      </c>
      <c r="P94" t="s">
        <v>609</v>
      </c>
    </row>
    <row r="95" spans="1:16" x14ac:dyDescent="0.25">
      <c r="A95" t="s">
        <v>61</v>
      </c>
      <c r="B95" t="s">
        <v>295</v>
      </c>
      <c r="C95" t="s">
        <v>296</v>
      </c>
      <c r="D95">
        <v>1978</v>
      </c>
      <c r="E95">
        <v>1995</v>
      </c>
      <c r="H95">
        <v>1.1200000000000001</v>
      </c>
      <c r="P95" t="s">
        <v>297</v>
      </c>
    </row>
    <row r="96" spans="1:16" x14ac:dyDescent="0.25">
      <c r="A96" t="s">
        <v>61</v>
      </c>
      <c r="B96" t="s">
        <v>298</v>
      </c>
      <c r="C96" t="s">
        <v>299</v>
      </c>
      <c r="D96">
        <v>1964</v>
      </c>
      <c r="E96">
        <v>1999</v>
      </c>
      <c r="G96">
        <v>2007</v>
      </c>
      <c r="H96">
        <f>0.4+4.2</f>
        <v>4.6000000000000005</v>
      </c>
      <c r="P96" t="s">
        <v>608</v>
      </c>
    </row>
    <row r="97" spans="1:16" x14ac:dyDescent="0.25">
      <c r="A97" t="s">
        <v>61</v>
      </c>
      <c r="B97" t="s">
        <v>300</v>
      </c>
      <c r="C97" t="s">
        <v>301</v>
      </c>
      <c r="D97">
        <v>1962</v>
      </c>
      <c r="E97">
        <v>1990</v>
      </c>
      <c r="H97">
        <v>0.13</v>
      </c>
      <c r="P97" t="s">
        <v>101</v>
      </c>
    </row>
    <row r="98" spans="1:16" x14ac:dyDescent="0.25">
      <c r="A98" t="s">
        <v>61</v>
      </c>
      <c r="B98" t="s">
        <v>302</v>
      </c>
      <c r="C98" t="s">
        <v>303</v>
      </c>
      <c r="D98">
        <v>1983</v>
      </c>
      <c r="E98">
        <v>1999</v>
      </c>
      <c r="H98">
        <v>0.14000000000000001</v>
      </c>
      <c r="P98" t="s">
        <v>101</v>
      </c>
    </row>
    <row r="99" spans="1:16" x14ac:dyDescent="0.25">
      <c r="A99" t="s">
        <v>59</v>
      </c>
      <c r="B99" t="s">
        <v>304</v>
      </c>
      <c r="C99" t="s">
        <v>305</v>
      </c>
      <c r="D99">
        <v>1947</v>
      </c>
      <c r="E99">
        <v>1999</v>
      </c>
      <c r="F99">
        <v>1944</v>
      </c>
      <c r="G99">
        <v>2004</v>
      </c>
      <c r="H99">
        <v>64.349999999999994</v>
      </c>
      <c r="P99" t="s">
        <v>628</v>
      </c>
    </row>
    <row r="100" spans="1:16" x14ac:dyDescent="0.25">
      <c r="A100" t="s">
        <v>61</v>
      </c>
      <c r="B100" t="s">
        <v>306</v>
      </c>
      <c r="C100" t="s">
        <v>157</v>
      </c>
      <c r="D100">
        <v>1947</v>
      </c>
      <c r="E100">
        <v>1992</v>
      </c>
      <c r="H100">
        <v>24.4</v>
      </c>
      <c r="P100" t="s">
        <v>307</v>
      </c>
    </row>
    <row r="101" spans="1:16" x14ac:dyDescent="0.25">
      <c r="A101" t="s">
        <v>61</v>
      </c>
      <c r="B101" t="s">
        <v>308</v>
      </c>
      <c r="C101" t="s">
        <v>182</v>
      </c>
      <c r="D101">
        <v>1947</v>
      </c>
      <c r="E101">
        <v>1999</v>
      </c>
      <c r="F101">
        <v>1944</v>
      </c>
      <c r="G101">
        <v>2004</v>
      </c>
      <c r="H101">
        <v>38.200000000000003</v>
      </c>
      <c r="P101" t="s">
        <v>309</v>
      </c>
    </row>
    <row r="102" spans="1:16" x14ac:dyDescent="0.25">
      <c r="A102" t="s">
        <v>61</v>
      </c>
      <c r="B102" t="s">
        <v>310</v>
      </c>
      <c r="C102" t="s">
        <v>299</v>
      </c>
      <c r="D102">
        <v>1952</v>
      </c>
      <c r="E102">
        <v>1989</v>
      </c>
      <c r="H102">
        <v>1.75</v>
      </c>
      <c r="P102" t="s">
        <v>311</v>
      </c>
    </row>
    <row r="103" spans="1:16" x14ac:dyDescent="0.25">
      <c r="A103" t="s">
        <v>59</v>
      </c>
      <c r="B103" t="s">
        <v>312</v>
      </c>
      <c r="C103" t="s">
        <v>313</v>
      </c>
      <c r="D103">
        <v>1950</v>
      </c>
      <c r="E103">
        <v>1999</v>
      </c>
      <c r="F103">
        <v>1945</v>
      </c>
      <c r="G103">
        <v>2003</v>
      </c>
      <c r="H103">
        <v>201.99</v>
      </c>
      <c r="P103" t="s">
        <v>629</v>
      </c>
    </row>
    <row r="104" spans="1:16" x14ac:dyDescent="0.25">
      <c r="A104" t="s">
        <v>61</v>
      </c>
      <c r="B104" t="s">
        <v>314</v>
      </c>
      <c r="C104" t="s">
        <v>174</v>
      </c>
      <c r="D104">
        <v>1941</v>
      </c>
      <c r="E104">
        <v>1999</v>
      </c>
      <c r="G104">
        <v>2000</v>
      </c>
      <c r="H104">
        <v>2.75</v>
      </c>
      <c r="P104" t="s">
        <v>315</v>
      </c>
    </row>
    <row r="105" spans="1:16" x14ac:dyDescent="0.25">
      <c r="A105" t="s">
        <v>61</v>
      </c>
      <c r="B105" t="s">
        <v>316</v>
      </c>
      <c r="C105" t="s">
        <v>157</v>
      </c>
      <c r="D105">
        <v>1950</v>
      </c>
      <c r="E105">
        <v>1999</v>
      </c>
      <c r="F105">
        <v>1945</v>
      </c>
      <c r="G105">
        <v>2008</v>
      </c>
      <c r="H105">
        <v>87.22</v>
      </c>
      <c r="P105" t="s">
        <v>317</v>
      </c>
    </row>
    <row r="106" spans="1:16" x14ac:dyDescent="0.25">
      <c r="A106" t="s">
        <v>61</v>
      </c>
      <c r="B106" t="s">
        <v>318</v>
      </c>
      <c r="C106" t="s">
        <v>182</v>
      </c>
      <c r="D106">
        <v>1950</v>
      </c>
      <c r="E106">
        <v>1999</v>
      </c>
      <c r="F106">
        <v>1948</v>
      </c>
      <c r="G106">
        <v>2002</v>
      </c>
      <c r="H106">
        <v>42.86</v>
      </c>
      <c r="P106" t="s">
        <v>319</v>
      </c>
    </row>
    <row r="107" spans="1:16" x14ac:dyDescent="0.25">
      <c r="A107" t="s">
        <v>61</v>
      </c>
      <c r="B107" t="s">
        <v>320</v>
      </c>
      <c r="C107" t="s">
        <v>321</v>
      </c>
      <c r="D107">
        <v>1950</v>
      </c>
      <c r="E107">
        <v>1999</v>
      </c>
      <c r="F107">
        <v>1949</v>
      </c>
      <c r="H107">
        <v>69.16</v>
      </c>
      <c r="P107" t="s">
        <v>322</v>
      </c>
    </row>
    <row r="108" spans="1:16" x14ac:dyDescent="0.25">
      <c r="A108" t="s">
        <v>59</v>
      </c>
      <c r="B108" t="s">
        <v>323</v>
      </c>
      <c r="C108" t="s">
        <v>324</v>
      </c>
      <c r="D108">
        <v>1975</v>
      </c>
      <c r="E108">
        <v>1999</v>
      </c>
      <c r="F108">
        <v>1965</v>
      </c>
      <c r="H108">
        <v>19.66</v>
      </c>
      <c r="P108" t="s">
        <v>620</v>
      </c>
    </row>
    <row r="109" spans="1:16" x14ac:dyDescent="0.25">
      <c r="A109" t="s">
        <v>61</v>
      </c>
      <c r="B109" t="s">
        <v>618</v>
      </c>
      <c r="C109" t="s">
        <v>334</v>
      </c>
      <c r="D109">
        <v>1975</v>
      </c>
      <c r="E109">
        <v>1993</v>
      </c>
      <c r="H109">
        <v>1.2</v>
      </c>
      <c r="P109" t="s">
        <v>327</v>
      </c>
    </row>
    <row r="110" spans="1:16" x14ac:dyDescent="0.25">
      <c r="A110" t="s">
        <v>61</v>
      </c>
      <c r="B110" t="s">
        <v>325</v>
      </c>
      <c r="C110" t="s">
        <v>326</v>
      </c>
      <c r="D110">
        <v>1965</v>
      </c>
      <c r="E110">
        <v>1975</v>
      </c>
      <c r="H110">
        <v>3</v>
      </c>
      <c r="P110" t="s">
        <v>619</v>
      </c>
    </row>
    <row r="111" spans="1:16" x14ac:dyDescent="0.25">
      <c r="A111" t="s">
        <v>61</v>
      </c>
      <c r="B111" t="s">
        <v>328</v>
      </c>
      <c r="C111" t="s">
        <v>329</v>
      </c>
      <c r="D111">
        <v>1975</v>
      </c>
      <c r="E111">
        <v>1999</v>
      </c>
      <c r="F111">
        <v>1973</v>
      </c>
      <c r="H111">
        <v>15.46</v>
      </c>
      <c r="P111" t="s">
        <v>437</v>
      </c>
    </row>
    <row r="112" spans="1:16" x14ac:dyDescent="0.25">
      <c r="A112" t="s">
        <v>59</v>
      </c>
      <c r="B112" t="s">
        <v>330</v>
      </c>
      <c r="C112" t="s">
        <v>331</v>
      </c>
      <c r="D112">
        <v>1948</v>
      </c>
      <c r="E112">
        <v>1982</v>
      </c>
      <c r="G112">
        <v>1988</v>
      </c>
      <c r="H112">
        <v>54.96</v>
      </c>
      <c r="P112" t="s">
        <v>332</v>
      </c>
    </row>
    <row r="113" spans="1:16" x14ac:dyDescent="0.25">
      <c r="A113" t="s">
        <v>61</v>
      </c>
      <c r="B113" t="s">
        <v>333</v>
      </c>
      <c r="C113" t="s">
        <v>334</v>
      </c>
      <c r="D113">
        <v>1948</v>
      </c>
      <c r="E113">
        <v>1982</v>
      </c>
      <c r="H113">
        <v>3.54</v>
      </c>
      <c r="P113" t="s">
        <v>335</v>
      </c>
    </row>
    <row r="114" spans="1:16" x14ac:dyDescent="0.25">
      <c r="A114" t="s">
        <v>61</v>
      </c>
      <c r="B114" t="s">
        <v>336</v>
      </c>
      <c r="C114" t="s">
        <v>157</v>
      </c>
      <c r="D114">
        <v>1949</v>
      </c>
      <c r="E114">
        <v>1982</v>
      </c>
      <c r="H114">
        <v>21.97</v>
      </c>
      <c r="P114" t="s">
        <v>337</v>
      </c>
    </row>
    <row r="115" spans="1:16" x14ac:dyDescent="0.25">
      <c r="A115" t="s">
        <v>61</v>
      </c>
      <c r="B115" t="s">
        <v>338</v>
      </c>
      <c r="C115" t="s">
        <v>132</v>
      </c>
      <c r="D115">
        <v>1948</v>
      </c>
      <c r="E115">
        <v>1982</v>
      </c>
      <c r="G115">
        <v>1988</v>
      </c>
      <c r="H115">
        <v>10.42</v>
      </c>
      <c r="P115" t="s">
        <v>339</v>
      </c>
    </row>
    <row r="116" spans="1:16" x14ac:dyDescent="0.25">
      <c r="A116" t="s">
        <v>61</v>
      </c>
      <c r="B116" t="s">
        <v>340</v>
      </c>
      <c r="C116" t="s">
        <v>179</v>
      </c>
      <c r="D116">
        <v>1948</v>
      </c>
      <c r="E116">
        <v>1982</v>
      </c>
      <c r="H116">
        <v>2.5</v>
      </c>
      <c r="P116" t="s">
        <v>341</v>
      </c>
    </row>
    <row r="117" spans="1:16" x14ac:dyDescent="0.25">
      <c r="A117" t="s">
        <v>61</v>
      </c>
      <c r="B117" t="s">
        <v>342</v>
      </c>
      <c r="C117" t="s">
        <v>182</v>
      </c>
      <c r="D117">
        <v>1948</v>
      </c>
      <c r="E117">
        <v>1982</v>
      </c>
      <c r="H117">
        <v>16.53</v>
      </c>
      <c r="P117" t="s">
        <v>343</v>
      </c>
    </row>
    <row r="118" spans="1:16" x14ac:dyDescent="0.25">
      <c r="A118" t="s">
        <v>59</v>
      </c>
      <c r="B118" t="s">
        <v>344</v>
      </c>
      <c r="C118" t="s">
        <v>345</v>
      </c>
      <c r="D118">
        <v>1982</v>
      </c>
      <c r="E118">
        <v>1999</v>
      </c>
      <c r="G118">
        <v>2001</v>
      </c>
      <c r="H118">
        <v>29.51</v>
      </c>
      <c r="P118" t="s">
        <v>346</v>
      </c>
    </row>
    <row r="119" spans="1:16" x14ac:dyDescent="0.25">
      <c r="A119" t="s">
        <v>61</v>
      </c>
      <c r="B119" t="s">
        <v>347</v>
      </c>
      <c r="C119" t="s">
        <v>334</v>
      </c>
      <c r="D119">
        <v>1982</v>
      </c>
      <c r="E119">
        <v>1991</v>
      </c>
      <c r="H119">
        <v>1.74</v>
      </c>
      <c r="P119" t="s">
        <v>348</v>
      </c>
    </row>
    <row r="120" spans="1:16" x14ac:dyDescent="0.25">
      <c r="A120" t="s">
        <v>61</v>
      </c>
      <c r="B120" t="s">
        <v>349</v>
      </c>
      <c r="C120" t="s">
        <v>157</v>
      </c>
      <c r="D120">
        <v>1982</v>
      </c>
      <c r="E120">
        <v>1991</v>
      </c>
      <c r="H120">
        <v>13.8</v>
      </c>
      <c r="P120" t="s">
        <v>350</v>
      </c>
    </row>
    <row r="121" spans="1:16" x14ac:dyDescent="0.25">
      <c r="A121" t="s">
        <v>61</v>
      </c>
      <c r="B121" t="s">
        <v>351</v>
      </c>
      <c r="C121" t="s">
        <v>132</v>
      </c>
      <c r="D121">
        <v>1982</v>
      </c>
      <c r="E121">
        <v>1991</v>
      </c>
      <c r="H121">
        <v>2.62</v>
      </c>
      <c r="P121" t="s">
        <v>352</v>
      </c>
    </row>
    <row r="122" spans="1:16" x14ac:dyDescent="0.25">
      <c r="A122" t="s">
        <v>61</v>
      </c>
      <c r="B122" t="s">
        <v>353</v>
      </c>
      <c r="C122" t="s">
        <v>179</v>
      </c>
      <c r="D122">
        <v>1982</v>
      </c>
      <c r="E122">
        <v>1995</v>
      </c>
      <c r="H122">
        <v>0.64</v>
      </c>
      <c r="P122" t="s">
        <v>180</v>
      </c>
    </row>
    <row r="123" spans="1:16" x14ac:dyDescent="0.25">
      <c r="A123" t="s">
        <v>61</v>
      </c>
      <c r="B123" t="s">
        <v>354</v>
      </c>
      <c r="C123" t="s">
        <v>182</v>
      </c>
      <c r="D123">
        <v>1982</v>
      </c>
      <c r="E123">
        <v>1992</v>
      </c>
      <c r="H123">
        <v>8.49</v>
      </c>
      <c r="P123" t="s">
        <v>355</v>
      </c>
    </row>
    <row r="124" spans="1:16" x14ac:dyDescent="0.25">
      <c r="A124" t="s">
        <v>61</v>
      </c>
      <c r="B124" t="s">
        <v>356</v>
      </c>
      <c r="C124" t="s">
        <v>357</v>
      </c>
      <c r="D124">
        <v>1982</v>
      </c>
      <c r="E124">
        <v>1987</v>
      </c>
      <c r="H124">
        <v>0.84</v>
      </c>
      <c r="P124" t="s">
        <v>164</v>
      </c>
    </row>
    <row r="125" spans="1:16" x14ac:dyDescent="0.25">
      <c r="A125" t="s">
        <v>61</v>
      </c>
      <c r="B125" t="s">
        <v>358</v>
      </c>
      <c r="C125" t="s">
        <v>359</v>
      </c>
      <c r="D125">
        <v>1982</v>
      </c>
      <c r="E125">
        <v>1999</v>
      </c>
      <c r="G125">
        <v>2001</v>
      </c>
      <c r="H125">
        <v>1.38</v>
      </c>
      <c r="P125" t="s">
        <v>360</v>
      </c>
    </row>
    <row r="126" spans="1:16" x14ac:dyDescent="0.25">
      <c r="A126" t="s">
        <v>59</v>
      </c>
      <c r="B126" t="s">
        <v>361</v>
      </c>
      <c r="C126" t="s">
        <v>362</v>
      </c>
      <c r="D126">
        <v>1992</v>
      </c>
      <c r="E126">
        <v>1999</v>
      </c>
      <c r="F126">
        <v>1981</v>
      </c>
      <c r="G126">
        <v>2014</v>
      </c>
      <c r="H126">
        <v>55.97</v>
      </c>
      <c r="P126" t="s">
        <v>630</v>
      </c>
    </row>
    <row r="127" spans="1:16" x14ac:dyDescent="0.25">
      <c r="A127" t="s">
        <v>61</v>
      </c>
      <c r="B127" t="s">
        <v>363</v>
      </c>
      <c r="C127" t="s">
        <v>364</v>
      </c>
      <c r="D127">
        <v>1992</v>
      </c>
      <c r="E127">
        <v>1999</v>
      </c>
      <c r="H127">
        <v>1.65</v>
      </c>
      <c r="P127" t="s">
        <v>365</v>
      </c>
    </row>
    <row r="128" spans="1:16" x14ac:dyDescent="0.25">
      <c r="A128" t="s">
        <v>61</v>
      </c>
      <c r="B128" t="s">
        <v>366</v>
      </c>
      <c r="C128" t="s">
        <v>157</v>
      </c>
      <c r="D128">
        <v>1992</v>
      </c>
      <c r="E128">
        <v>1999</v>
      </c>
      <c r="H128">
        <v>15.79</v>
      </c>
      <c r="P128" t="s">
        <v>367</v>
      </c>
    </row>
    <row r="129" spans="1:16" x14ac:dyDescent="0.25">
      <c r="A129" t="s">
        <v>61</v>
      </c>
      <c r="B129" t="s">
        <v>368</v>
      </c>
      <c r="C129" t="s">
        <v>132</v>
      </c>
      <c r="D129">
        <v>1992</v>
      </c>
      <c r="E129">
        <v>1999</v>
      </c>
      <c r="G129">
        <v>2003</v>
      </c>
      <c r="H129">
        <v>4.3099999999999996</v>
      </c>
      <c r="P129" t="s">
        <v>369</v>
      </c>
    </row>
    <row r="130" spans="1:16" x14ac:dyDescent="0.25">
      <c r="A130" t="s">
        <v>61</v>
      </c>
      <c r="B130" t="s">
        <v>370</v>
      </c>
      <c r="C130" t="s">
        <v>182</v>
      </c>
      <c r="D130">
        <v>1992</v>
      </c>
      <c r="E130">
        <v>1999</v>
      </c>
      <c r="G130">
        <v>2006</v>
      </c>
      <c r="H130">
        <v>25.72</v>
      </c>
      <c r="P130" t="s">
        <v>371</v>
      </c>
    </row>
    <row r="131" spans="1:16" x14ac:dyDescent="0.25">
      <c r="A131" t="s">
        <v>61</v>
      </c>
      <c r="B131" t="s">
        <v>372</v>
      </c>
      <c r="C131" t="s">
        <v>373</v>
      </c>
      <c r="D131">
        <v>1992</v>
      </c>
      <c r="E131">
        <v>1997</v>
      </c>
      <c r="F131">
        <v>1988</v>
      </c>
      <c r="H131">
        <v>6.5</v>
      </c>
      <c r="P131" t="s">
        <v>374</v>
      </c>
    </row>
    <row r="132" spans="1:16" x14ac:dyDescent="0.25">
      <c r="A132" t="s">
        <v>61</v>
      </c>
      <c r="B132" t="s">
        <v>375</v>
      </c>
      <c r="C132" t="s">
        <v>376</v>
      </c>
      <c r="D132">
        <v>1991</v>
      </c>
      <c r="E132">
        <v>1999</v>
      </c>
      <c r="F132">
        <v>1981</v>
      </c>
      <c r="G132">
        <v>2014</v>
      </c>
      <c r="H132">
        <v>2</v>
      </c>
      <c r="P132" t="s">
        <v>377</v>
      </c>
    </row>
    <row r="133" spans="1:16" x14ac:dyDescent="0.25">
      <c r="A133" t="s">
        <v>59</v>
      </c>
      <c r="B133" t="s">
        <v>378</v>
      </c>
      <c r="C133" t="s">
        <v>379</v>
      </c>
      <c r="D133">
        <v>1992</v>
      </c>
      <c r="E133">
        <v>1999</v>
      </c>
      <c r="F133">
        <v>1991</v>
      </c>
      <c r="H133">
        <v>20.59</v>
      </c>
      <c r="P133" t="s">
        <v>595</v>
      </c>
    </row>
    <row r="134" spans="1:16" x14ac:dyDescent="0.25">
      <c r="A134" t="s">
        <v>61</v>
      </c>
      <c r="B134" t="s">
        <v>380</v>
      </c>
      <c r="C134" t="s">
        <v>364</v>
      </c>
      <c r="D134">
        <v>1992</v>
      </c>
      <c r="E134">
        <v>1999</v>
      </c>
      <c r="H134">
        <v>1.69</v>
      </c>
      <c r="P134" t="s">
        <v>348</v>
      </c>
    </row>
    <row r="135" spans="1:16" x14ac:dyDescent="0.25">
      <c r="A135" t="s">
        <v>61</v>
      </c>
      <c r="B135" t="s">
        <v>381</v>
      </c>
      <c r="C135" t="s">
        <v>157</v>
      </c>
      <c r="D135">
        <v>1992</v>
      </c>
      <c r="E135">
        <v>1999</v>
      </c>
      <c r="H135">
        <v>8.32</v>
      </c>
      <c r="P135" t="s">
        <v>382</v>
      </c>
    </row>
    <row r="136" spans="1:16" x14ac:dyDescent="0.25">
      <c r="A136" t="s">
        <v>61</v>
      </c>
      <c r="B136" t="s">
        <v>383</v>
      </c>
      <c r="C136" t="s">
        <v>132</v>
      </c>
      <c r="D136">
        <v>1992</v>
      </c>
      <c r="E136">
        <v>1999</v>
      </c>
      <c r="F136">
        <v>1991</v>
      </c>
      <c r="H136">
        <v>1.81</v>
      </c>
      <c r="P136" t="s">
        <v>594</v>
      </c>
    </row>
    <row r="137" spans="1:16" x14ac:dyDescent="0.25">
      <c r="A137" t="s">
        <v>61</v>
      </c>
      <c r="B137" t="s">
        <v>384</v>
      </c>
      <c r="C137" t="s">
        <v>179</v>
      </c>
      <c r="D137">
        <v>1992</v>
      </c>
      <c r="E137">
        <v>1999</v>
      </c>
      <c r="H137">
        <v>0.32</v>
      </c>
      <c r="P137" t="s">
        <v>385</v>
      </c>
    </row>
    <row r="138" spans="1:16" x14ac:dyDescent="0.25">
      <c r="A138" t="s">
        <v>61</v>
      </c>
      <c r="B138" t="s">
        <v>386</v>
      </c>
      <c r="C138" t="s">
        <v>182</v>
      </c>
      <c r="D138">
        <v>1992</v>
      </c>
      <c r="E138">
        <v>1999</v>
      </c>
      <c r="H138">
        <v>8.4499999999999993</v>
      </c>
      <c r="P138" t="s">
        <v>387</v>
      </c>
    </row>
    <row r="139" spans="1:16" x14ac:dyDescent="0.25">
      <c r="A139" t="s">
        <v>59</v>
      </c>
      <c r="B139" t="s">
        <v>388</v>
      </c>
      <c r="C139" t="s">
        <v>389</v>
      </c>
      <c r="D139">
        <v>1967</v>
      </c>
      <c r="E139">
        <v>1999</v>
      </c>
      <c r="F139">
        <v>1943</v>
      </c>
      <c r="G139">
        <v>2000</v>
      </c>
      <c r="H139">
        <v>10.53</v>
      </c>
      <c r="P139" t="s">
        <v>390</v>
      </c>
    </row>
    <row r="140" spans="1:16" x14ac:dyDescent="0.25">
      <c r="A140" t="s">
        <v>61</v>
      </c>
      <c r="B140" t="s">
        <v>391</v>
      </c>
      <c r="C140" t="s">
        <v>157</v>
      </c>
      <c r="D140">
        <v>1993</v>
      </c>
      <c r="E140">
        <v>1999</v>
      </c>
      <c r="H140">
        <v>0.36</v>
      </c>
      <c r="P140" t="s">
        <v>106</v>
      </c>
    </row>
    <row r="141" spans="1:16" x14ac:dyDescent="0.25">
      <c r="A141" t="s">
        <v>61</v>
      </c>
      <c r="B141" t="s">
        <v>392</v>
      </c>
      <c r="C141" t="s">
        <v>393</v>
      </c>
      <c r="D141">
        <v>1967</v>
      </c>
      <c r="E141">
        <v>1998</v>
      </c>
      <c r="F141">
        <v>1966</v>
      </c>
      <c r="H141">
        <v>2.4500000000000002</v>
      </c>
      <c r="P141" t="s">
        <v>394</v>
      </c>
    </row>
    <row r="142" spans="1:16" x14ac:dyDescent="0.25">
      <c r="A142" t="s">
        <v>61</v>
      </c>
      <c r="B142" t="s">
        <v>395</v>
      </c>
      <c r="C142" t="s">
        <v>182</v>
      </c>
      <c r="D142">
        <v>1967</v>
      </c>
      <c r="E142">
        <v>1999</v>
      </c>
      <c r="F142">
        <v>1966</v>
      </c>
      <c r="G142">
        <v>2000</v>
      </c>
      <c r="H142">
        <v>6.13</v>
      </c>
      <c r="P142" t="s">
        <v>396</v>
      </c>
    </row>
    <row r="143" spans="1:16" x14ac:dyDescent="0.25">
      <c r="A143" t="s">
        <v>61</v>
      </c>
      <c r="B143" t="s">
        <v>397</v>
      </c>
      <c r="C143" t="s">
        <v>398</v>
      </c>
      <c r="D143">
        <v>1953</v>
      </c>
      <c r="E143">
        <v>1967</v>
      </c>
      <c r="F143">
        <v>1943</v>
      </c>
      <c r="G143">
        <v>1969</v>
      </c>
      <c r="H143">
        <v>1.59</v>
      </c>
      <c r="P143" t="s">
        <v>399</v>
      </c>
    </row>
    <row r="144" spans="1:16" x14ac:dyDescent="0.25">
      <c r="A144" t="s">
        <v>59</v>
      </c>
      <c r="B144" t="s">
        <v>400</v>
      </c>
      <c r="C144" t="s">
        <v>401</v>
      </c>
      <c r="D144">
        <v>1991</v>
      </c>
      <c r="E144">
        <v>1999</v>
      </c>
      <c r="G144">
        <v>2010</v>
      </c>
      <c r="H144">
        <v>1.2000000000000002</v>
      </c>
      <c r="P144" t="s">
        <v>402</v>
      </c>
    </row>
    <row r="145" spans="1:16" x14ac:dyDescent="0.25">
      <c r="A145" t="s">
        <v>61</v>
      </c>
      <c r="B145" t="s">
        <v>403</v>
      </c>
      <c r="C145" t="s">
        <v>157</v>
      </c>
      <c r="D145">
        <v>1991</v>
      </c>
      <c r="E145">
        <v>1999</v>
      </c>
      <c r="G145">
        <v>2010</v>
      </c>
      <c r="H145">
        <v>0.96</v>
      </c>
      <c r="P145" t="s">
        <v>404</v>
      </c>
    </row>
    <row r="146" spans="1:16" x14ac:dyDescent="0.25">
      <c r="A146" t="s">
        <v>61</v>
      </c>
      <c r="B146" t="s">
        <v>405</v>
      </c>
      <c r="C146" t="s">
        <v>179</v>
      </c>
      <c r="D146">
        <v>1996</v>
      </c>
      <c r="E146">
        <v>1999</v>
      </c>
      <c r="G146">
        <v>2002</v>
      </c>
      <c r="H146">
        <v>0.12</v>
      </c>
      <c r="P146" t="s">
        <v>114</v>
      </c>
    </row>
    <row r="147" spans="1:16" x14ac:dyDescent="0.25">
      <c r="A147" t="s">
        <v>61</v>
      </c>
      <c r="B147" t="s">
        <v>406</v>
      </c>
      <c r="C147" t="s">
        <v>393</v>
      </c>
      <c r="D147">
        <v>1996</v>
      </c>
      <c r="E147">
        <v>1999</v>
      </c>
      <c r="H147">
        <v>0.12</v>
      </c>
      <c r="P147" t="s">
        <v>106</v>
      </c>
    </row>
    <row r="148" spans="1:16" x14ac:dyDescent="0.25">
      <c r="A148" t="s">
        <v>59</v>
      </c>
      <c r="B148" t="s">
        <v>407</v>
      </c>
      <c r="C148" t="s">
        <v>408</v>
      </c>
      <c r="D148">
        <v>1950</v>
      </c>
      <c r="E148">
        <v>1989</v>
      </c>
      <c r="F148">
        <v>1946</v>
      </c>
      <c r="H148">
        <v>8.61</v>
      </c>
      <c r="P148" t="s">
        <v>409</v>
      </c>
    </row>
    <row r="149" spans="1:16" x14ac:dyDescent="0.25">
      <c r="A149" t="s">
        <v>61</v>
      </c>
      <c r="B149" t="s">
        <v>410</v>
      </c>
      <c r="C149" t="s">
        <v>411</v>
      </c>
      <c r="D149">
        <v>1959</v>
      </c>
      <c r="E149">
        <v>1972</v>
      </c>
      <c r="H149">
        <v>0.25</v>
      </c>
      <c r="P149" t="s">
        <v>114</v>
      </c>
    </row>
    <row r="150" spans="1:16" x14ac:dyDescent="0.25">
      <c r="A150" t="s">
        <v>61</v>
      </c>
      <c r="B150" t="s">
        <v>412</v>
      </c>
      <c r="C150" t="s">
        <v>157</v>
      </c>
      <c r="D150">
        <v>1968</v>
      </c>
      <c r="E150">
        <v>1989</v>
      </c>
      <c r="H150">
        <v>6.35</v>
      </c>
      <c r="P150" t="s">
        <v>413</v>
      </c>
    </row>
    <row r="151" spans="1:16" x14ac:dyDescent="0.25">
      <c r="A151" t="s">
        <v>61</v>
      </c>
      <c r="B151" t="s">
        <v>414</v>
      </c>
      <c r="C151" t="s">
        <v>132</v>
      </c>
      <c r="D151">
        <v>1950</v>
      </c>
      <c r="E151">
        <v>1963</v>
      </c>
      <c r="H151">
        <v>0.12</v>
      </c>
      <c r="P151" t="s">
        <v>101</v>
      </c>
    </row>
    <row r="152" spans="1:16" x14ac:dyDescent="0.25">
      <c r="A152" t="s">
        <v>61</v>
      </c>
      <c r="B152" t="s">
        <v>415</v>
      </c>
      <c r="C152" t="s">
        <v>416</v>
      </c>
      <c r="D152">
        <v>1950</v>
      </c>
      <c r="E152">
        <v>1983</v>
      </c>
      <c r="H152">
        <v>0.25</v>
      </c>
      <c r="P152" t="s">
        <v>417</v>
      </c>
    </row>
    <row r="153" spans="1:16" x14ac:dyDescent="0.25">
      <c r="A153" t="s">
        <v>61</v>
      </c>
      <c r="B153" t="s">
        <v>418</v>
      </c>
      <c r="C153" t="s">
        <v>419</v>
      </c>
      <c r="D153">
        <v>1959</v>
      </c>
      <c r="E153">
        <v>1971</v>
      </c>
      <c r="H153">
        <v>0.86</v>
      </c>
      <c r="P153" t="s">
        <v>420</v>
      </c>
    </row>
    <row r="154" spans="1:16" x14ac:dyDescent="0.25">
      <c r="A154" t="s">
        <v>61</v>
      </c>
      <c r="B154" t="s">
        <v>421</v>
      </c>
      <c r="C154" t="s">
        <v>422</v>
      </c>
      <c r="D154">
        <v>1950</v>
      </c>
      <c r="E154">
        <v>1962</v>
      </c>
      <c r="F154">
        <v>1946</v>
      </c>
      <c r="H154">
        <v>0.66</v>
      </c>
      <c r="P154" t="s">
        <v>423</v>
      </c>
    </row>
    <row r="155" spans="1:16" x14ac:dyDescent="0.25">
      <c r="A155" t="s">
        <v>61</v>
      </c>
      <c r="B155" t="s">
        <v>424</v>
      </c>
      <c r="C155" t="s">
        <v>425</v>
      </c>
      <c r="H155">
        <v>0.12</v>
      </c>
      <c r="P155" t="s">
        <v>101</v>
      </c>
    </row>
    <row r="156" spans="1:16" x14ac:dyDescent="0.25">
      <c r="A156" t="s">
        <v>59</v>
      </c>
      <c r="B156" t="s">
        <v>426</v>
      </c>
      <c r="C156" t="s">
        <v>427</v>
      </c>
      <c r="D156">
        <v>1950</v>
      </c>
      <c r="E156">
        <v>1999</v>
      </c>
      <c r="G156">
        <v>2000</v>
      </c>
      <c r="H156">
        <v>9.65</v>
      </c>
      <c r="P156" t="s">
        <v>428</v>
      </c>
    </row>
    <row r="157" spans="1:16" x14ac:dyDescent="0.25">
      <c r="A157" t="s">
        <v>59</v>
      </c>
      <c r="B157" t="s">
        <v>429</v>
      </c>
      <c r="C157" t="s">
        <v>430</v>
      </c>
      <c r="D157">
        <v>1970</v>
      </c>
      <c r="E157">
        <v>1999</v>
      </c>
      <c r="F157">
        <v>1968</v>
      </c>
      <c r="H157">
        <v>45.73</v>
      </c>
      <c r="P157" t="s">
        <v>631</v>
      </c>
    </row>
    <row r="158" spans="1:16" x14ac:dyDescent="0.25">
      <c r="A158" t="s">
        <v>61</v>
      </c>
      <c r="B158" t="s">
        <v>431</v>
      </c>
      <c r="C158" t="s">
        <v>432</v>
      </c>
      <c r="D158">
        <v>1971</v>
      </c>
      <c r="E158">
        <v>1999</v>
      </c>
      <c r="H158">
        <v>1.56</v>
      </c>
      <c r="P158" t="s">
        <v>175</v>
      </c>
    </row>
    <row r="159" spans="1:16" x14ac:dyDescent="0.25">
      <c r="A159" t="s">
        <v>61</v>
      </c>
      <c r="B159" t="s">
        <v>433</v>
      </c>
      <c r="C159" t="s">
        <v>157</v>
      </c>
      <c r="D159">
        <v>1970</v>
      </c>
      <c r="E159">
        <v>1999</v>
      </c>
      <c r="F159">
        <v>1969</v>
      </c>
      <c r="H159">
        <v>2.2799999999999998</v>
      </c>
      <c r="P159" t="s">
        <v>434</v>
      </c>
    </row>
    <row r="160" spans="1:16" x14ac:dyDescent="0.25">
      <c r="A160" t="s">
        <v>61</v>
      </c>
      <c r="B160" t="s">
        <v>435</v>
      </c>
      <c r="C160" t="s">
        <v>179</v>
      </c>
      <c r="D160">
        <v>1971</v>
      </c>
      <c r="E160">
        <v>1997</v>
      </c>
      <c r="H160">
        <v>0.84</v>
      </c>
      <c r="P160" t="s">
        <v>420</v>
      </c>
    </row>
    <row r="161" spans="1:16" x14ac:dyDescent="0.25">
      <c r="A161" t="s">
        <v>61</v>
      </c>
      <c r="B161" t="s">
        <v>436</v>
      </c>
      <c r="C161" t="s">
        <v>132</v>
      </c>
      <c r="D161">
        <v>1970</v>
      </c>
      <c r="E161">
        <v>1999</v>
      </c>
      <c r="H161">
        <v>12.84</v>
      </c>
      <c r="P161" t="s">
        <v>437</v>
      </c>
    </row>
    <row r="162" spans="1:16" x14ac:dyDescent="0.25">
      <c r="A162" t="s">
        <v>61</v>
      </c>
      <c r="B162" t="s">
        <v>438</v>
      </c>
      <c r="C162" t="s">
        <v>182</v>
      </c>
      <c r="D162">
        <v>1970</v>
      </c>
      <c r="E162">
        <v>1999</v>
      </c>
      <c r="F162">
        <v>1962</v>
      </c>
      <c r="H162">
        <v>28.21</v>
      </c>
      <c r="P162" t="s">
        <v>439</v>
      </c>
    </row>
    <row r="163" spans="1:16" x14ac:dyDescent="0.25">
      <c r="A163" t="s">
        <v>58</v>
      </c>
      <c r="C163" t="s">
        <v>440</v>
      </c>
      <c r="D163">
        <v>2000</v>
      </c>
      <c r="E163">
        <v>2011</v>
      </c>
      <c r="F163">
        <v>1993</v>
      </c>
    </row>
    <row r="164" spans="1:16" x14ac:dyDescent="0.25">
      <c r="A164" t="s">
        <v>59</v>
      </c>
      <c r="B164" t="s">
        <v>441</v>
      </c>
      <c r="C164" t="s">
        <v>442</v>
      </c>
      <c r="D164">
        <v>1993</v>
      </c>
      <c r="E164">
        <v>2006</v>
      </c>
      <c r="H164">
        <v>1.6</v>
      </c>
      <c r="J164" t="s">
        <v>443</v>
      </c>
      <c r="P164" t="s">
        <v>444</v>
      </c>
    </row>
    <row r="165" spans="1:16" x14ac:dyDescent="0.25">
      <c r="A165" t="s">
        <v>59</v>
      </c>
      <c r="B165" t="s">
        <v>445</v>
      </c>
      <c r="C165" t="s">
        <v>446</v>
      </c>
      <c r="D165">
        <v>2000</v>
      </c>
      <c r="E165">
        <v>2003</v>
      </c>
      <c r="F165">
        <v>1997</v>
      </c>
      <c r="H165">
        <v>1.64</v>
      </c>
      <c r="P165" t="s">
        <v>603</v>
      </c>
    </row>
    <row r="166" spans="1:16" x14ac:dyDescent="0.25">
      <c r="A166" t="s">
        <v>61</v>
      </c>
      <c r="B166" t="s">
        <v>447</v>
      </c>
      <c r="C166" t="s">
        <v>157</v>
      </c>
      <c r="D166">
        <v>2000</v>
      </c>
      <c r="E166">
        <v>2003</v>
      </c>
      <c r="F166">
        <v>1997</v>
      </c>
      <c r="H166">
        <f>0.52+1</f>
        <v>1.52</v>
      </c>
      <c r="P166" t="s">
        <v>621</v>
      </c>
    </row>
    <row r="167" spans="1:16" x14ac:dyDescent="0.25">
      <c r="A167" t="s">
        <v>61</v>
      </c>
      <c r="B167" t="s">
        <v>448</v>
      </c>
      <c r="C167" t="s">
        <v>132</v>
      </c>
      <c r="D167">
        <v>2000</v>
      </c>
      <c r="E167">
        <v>2001</v>
      </c>
      <c r="H167">
        <v>0.12</v>
      </c>
      <c r="P167" t="s">
        <v>101</v>
      </c>
    </row>
    <row r="168" spans="1:16" x14ac:dyDescent="0.25">
      <c r="A168" t="s">
        <v>59</v>
      </c>
      <c r="B168" t="s">
        <v>449</v>
      </c>
      <c r="C168" t="s">
        <v>450</v>
      </c>
      <c r="D168">
        <v>2000</v>
      </c>
      <c r="E168">
        <v>2005</v>
      </c>
      <c r="F168">
        <v>1990</v>
      </c>
      <c r="G168">
        <v>2018</v>
      </c>
      <c r="H168">
        <v>47.95</v>
      </c>
      <c r="P168" t="s">
        <v>632</v>
      </c>
    </row>
    <row r="169" spans="1:16" x14ac:dyDescent="0.25">
      <c r="A169" t="s">
        <v>61</v>
      </c>
      <c r="B169" t="s">
        <v>451</v>
      </c>
      <c r="C169" t="s">
        <v>364</v>
      </c>
      <c r="D169">
        <v>2000</v>
      </c>
      <c r="E169">
        <v>2004</v>
      </c>
      <c r="H169">
        <v>2.87</v>
      </c>
      <c r="P169" t="s">
        <v>452</v>
      </c>
    </row>
    <row r="170" spans="1:16" x14ac:dyDescent="0.25">
      <c r="A170" t="s">
        <v>61</v>
      </c>
      <c r="B170" t="s">
        <v>453</v>
      </c>
      <c r="C170" t="s">
        <v>157</v>
      </c>
      <c r="D170">
        <v>2000</v>
      </c>
      <c r="E170">
        <v>2005</v>
      </c>
      <c r="H170">
        <v>8.76</v>
      </c>
      <c r="P170" t="s">
        <v>454</v>
      </c>
    </row>
    <row r="171" spans="1:16" x14ac:dyDescent="0.25">
      <c r="A171" t="s">
        <v>61</v>
      </c>
      <c r="B171" t="s">
        <v>455</v>
      </c>
      <c r="C171" t="s">
        <v>132</v>
      </c>
      <c r="D171">
        <v>2000</v>
      </c>
      <c r="E171">
        <v>2005</v>
      </c>
      <c r="G171">
        <v>2018</v>
      </c>
      <c r="H171">
        <v>1.81</v>
      </c>
      <c r="P171" t="s">
        <v>596</v>
      </c>
    </row>
    <row r="172" spans="1:16" x14ac:dyDescent="0.25">
      <c r="A172" t="s">
        <v>61</v>
      </c>
      <c r="B172" t="s">
        <v>456</v>
      </c>
      <c r="C172" t="s">
        <v>179</v>
      </c>
      <c r="D172">
        <v>2000</v>
      </c>
      <c r="E172">
        <v>2005</v>
      </c>
      <c r="H172">
        <v>0.28000000000000003</v>
      </c>
      <c r="P172" t="s">
        <v>164</v>
      </c>
    </row>
    <row r="173" spans="1:16" x14ac:dyDescent="0.25">
      <c r="A173" t="s">
        <v>61</v>
      </c>
      <c r="B173" t="s">
        <v>457</v>
      </c>
      <c r="C173" t="s">
        <v>182</v>
      </c>
      <c r="D173">
        <v>2000</v>
      </c>
      <c r="E173">
        <v>2005</v>
      </c>
      <c r="H173">
        <v>9.9</v>
      </c>
      <c r="P173" t="s">
        <v>458</v>
      </c>
    </row>
    <row r="174" spans="1:16" x14ac:dyDescent="0.25">
      <c r="A174" t="s">
        <v>61</v>
      </c>
      <c r="B174" t="s">
        <v>459</v>
      </c>
      <c r="C174" t="s">
        <v>460</v>
      </c>
      <c r="D174">
        <v>2000</v>
      </c>
      <c r="E174">
        <v>2005</v>
      </c>
      <c r="F174">
        <v>1990</v>
      </c>
      <c r="G174">
        <v>2008</v>
      </c>
      <c r="H174">
        <v>24.33</v>
      </c>
      <c r="P174" t="s">
        <v>600</v>
      </c>
    </row>
    <row r="175" spans="1:16" x14ac:dyDescent="0.25">
      <c r="A175" t="s">
        <v>59</v>
      </c>
      <c r="B175" t="s">
        <v>461</v>
      </c>
      <c r="C175" t="s">
        <v>462</v>
      </c>
      <c r="D175">
        <v>2000</v>
      </c>
      <c r="E175">
        <v>2010</v>
      </c>
      <c r="F175">
        <v>1997</v>
      </c>
      <c r="H175">
        <v>71.760000000000005</v>
      </c>
      <c r="P175" t="s">
        <v>463</v>
      </c>
    </row>
    <row r="176" spans="1:16" x14ac:dyDescent="0.25">
      <c r="A176" t="s">
        <v>61</v>
      </c>
      <c r="B176" t="s">
        <v>464</v>
      </c>
      <c r="C176" t="s">
        <v>157</v>
      </c>
      <c r="D176">
        <v>2000</v>
      </c>
      <c r="E176">
        <v>2010</v>
      </c>
      <c r="H176">
        <v>40.4</v>
      </c>
      <c r="P176" t="s">
        <v>465</v>
      </c>
    </row>
    <row r="177" spans="1:16" x14ac:dyDescent="0.25">
      <c r="A177" t="s">
        <v>61</v>
      </c>
      <c r="B177" t="s">
        <v>466</v>
      </c>
      <c r="C177" t="s">
        <v>467</v>
      </c>
      <c r="D177">
        <v>2000</v>
      </c>
      <c r="E177">
        <v>2006</v>
      </c>
      <c r="H177">
        <v>29.46</v>
      </c>
      <c r="P177" t="s">
        <v>468</v>
      </c>
    </row>
    <row r="178" spans="1:16" x14ac:dyDescent="0.25">
      <c r="A178" t="s">
        <v>61</v>
      </c>
      <c r="B178" t="s">
        <v>469</v>
      </c>
      <c r="C178" t="s">
        <v>470</v>
      </c>
      <c r="D178">
        <v>2000</v>
      </c>
      <c r="E178">
        <v>2009</v>
      </c>
      <c r="F178">
        <v>1997</v>
      </c>
      <c r="H178">
        <v>1.9</v>
      </c>
      <c r="P178" t="s">
        <v>471</v>
      </c>
    </row>
    <row r="179" spans="1:16" x14ac:dyDescent="0.25">
      <c r="A179" t="s">
        <v>59</v>
      </c>
      <c r="B179" t="s">
        <v>472</v>
      </c>
      <c r="C179" t="s">
        <v>473</v>
      </c>
      <c r="D179">
        <v>2000</v>
      </c>
      <c r="E179">
        <v>2014</v>
      </c>
      <c r="G179">
        <v>2018</v>
      </c>
      <c r="H179">
        <v>81.42</v>
      </c>
      <c r="P179" t="s">
        <v>588</v>
      </c>
    </row>
    <row r="180" spans="1:16" x14ac:dyDescent="0.25">
      <c r="A180" t="s">
        <v>61</v>
      </c>
      <c r="B180" t="s">
        <v>474</v>
      </c>
      <c r="C180" t="s">
        <v>364</v>
      </c>
      <c r="D180">
        <v>2000</v>
      </c>
      <c r="E180">
        <v>2004</v>
      </c>
      <c r="H180">
        <v>0.82</v>
      </c>
      <c r="P180" t="s">
        <v>475</v>
      </c>
    </row>
    <row r="181" spans="1:16" x14ac:dyDescent="0.25">
      <c r="A181" t="s">
        <v>61</v>
      </c>
      <c r="B181" t="s">
        <v>476</v>
      </c>
      <c r="C181" t="s">
        <v>157</v>
      </c>
      <c r="D181">
        <v>2000</v>
      </c>
      <c r="E181">
        <v>2007</v>
      </c>
      <c r="H181">
        <v>8.34</v>
      </c>
      <c r="P181" t="s">
        <v>477</v>
      </c>
    </row>
    <row r="182" spans="1:16" x14ac:dyDescent="0.25">
      <c r="A182" t="s">
        <v>61</v>
      </c>
      <c r="B182" t="s">
        <v>478</v>
      </c>
      <c r="C182" t="s">
        <v>132</v>
      </c>
      <c r="D182">
        <v>2000</v>
      </c>
      <c r="E182">
        <v>2006</v>
      </c>
      <c r="H182">
        <v>1.66</v>
      </c>
      <c r="P182" t="s">
        <v>479</v>
      </c>
    </row>
    <row r="183" spans="1:16" x14ac:dyDescent="0.25">
      <c r="A183" t="s">
        <v>61</v>
      </c>
      <c r="B183" t="s">
        <v>480</v>
      </c>
      <c r="C183" t="s">
        <v>182</v>
      </c>
      <c r="D183">
        <v>2000</v>
      </c>
      <c r="E183">
        <v>2011</v>
      </c>
      <c r="H183">
        <v>69</v>
      </c>
      <c r="P183" t="s">
        <v>587</v>
      </c>
    </row>
    <row r="184" spans="1:16" x14ac:dyDescent="0.25">
      <c r="A184" t="s">
        <v>61</v>
      </c>
      <c r="B184" t="s">
        <v>481</v>
      </c>
      <c r="C184" t="s">
        <v>482</v>
      </c>
      <c r="D184">
        <v>2000</v>
      </c>
      <c r="E184">
        <v>2014</v>
      </c>
      <c r="G184">
        <v>2018</v>
      </c>
      <c r="H184">
        <v>1.6</v>
      </c>
      <c r="P184" t="s">
        <v>483</v>
      </c>
    </row>
    <row r="185" spans="1:16" x14ac:dyDescent="0.25">
      <c r="A185" t="s">
        <v>59</v>
      </c>
      <c r="B185" t="s">
        <v>484</v>
      </c>
      <c r="C185" t="s">
        <v>485</v>
      </c>
      <c r="D185">
        <v>2000</v>
      </c>
      <c r="E185">
        <v>2006</v>
      </c>
      <c r="H185">
        <v>7.53</v>
      </c>
      <c r="P185" t="s">
        <v>486</v>
      </c>
    </row>
    <row r="186" spans="1:16" x14ac:dyDescent="0.25">
      <c r="A186" t="s">
        <v>59</v>
      </c>
      <c r="B186" t="s">
        <v>487</v>
      </c>
      <c r="C186" t="s">
        <v>488</v>
      </c>
      <c r="D186">
        <v>2011</v>
      </c>
      <c r="E186">
        <v>2013</v>
      </c>
      <c r="H186">
        <v>0.26</v>
      </c>
      <c r="P186" t="s">
        <v>114</v>
      </c>
    </row>
    <row r="187" spans="1:16" x14ac:dyDescent="0.25">
      <c r="A187" t="s">
        <v>59</v>
      </c>
      <c r="B187" t="s">
        <v>489</v>
      </c>
      <c r="C187" t="s">
        <v>490</v>
      </c>
      <c r="D187">
        <v>2000</v>
      </c>
      <c r="E187">
        <v>2014</v>
      </c>
      <c r="F187">
        <v>1992</v>
      </c>
      <c r="H187">
        <f>21.78+57.03+23+6</f>
        <v>107.81</v>
      </c>
      <c r="P187" t="s">
        <v>633</v>
      </c>
    </row>
    <row r="188" spans="1:16" x14ac:dyDescent="0.25">
      <c r="A188" t="s">
        <v>61</v>
      </c>
      <c r="B188" t="s">
        <v>491</v>
      </c>
      <c r="C188" t="s">
        <v>292</v>
      </c>
      <c r="D188">
        <v>2000</v>
      </c>
      <c r="E188">
        <v>2014</v>
      </c>
      <c r="H188">
        <f>0.24+3.6</f>
        <v>3.84</v>
      </c>
      <c r="P188" t="s">
        <v>612</v>
      </c>
    </row>
    <row r="189" spans="1:16" x14ac:dyDescent="0.25">
      <c r="A189" t="s">
        <v>61</v>
      </c>
      <c r="B189" t="s">
        <v>492</v>
      </c>
      <c r="C189" t="s">
        <v>157</v>
      </c>
      <c r="D189">
        <v>2000</v>
      </c>
      <c r="E189">
        <v>2014</v>
      </c>
      <c r="H189">
        <f>21.54+53.43</f>
        <v>74.97</v>
      </c>
      <c r="P189" t="s">
        <v>611</v>
      </c>
    </row>
    <row r="190" spans="1:16" x14ac:dyDescent="0.25">
      <c r="A190" t="s">
        <v>61</v>
      </c>
      <c r="B190" t="s">
        <v>604</v>
      </c>
      <c r="C190" t="s">
        <v>601</v>
      </c>
      <c r="D190">
        <v>2000</v>
      </c>
      <c r="E190">
        <v>2013</v>
      </c>
      <c r="F190">
        <v>1998</v>
      </c>
      <c r="H190">
        <v>23</v>
      </c>
      <c r="P190" t="s">
        <v>606</v>
      </c>
    </row>
    <row r="191" spans="1:16" x14ac:dyDescent="0.25">
      <c r="A191" t="s">
        <v>61</v>
      </c>
      <c r="B191" t="s">
        <v>605</v>
      </c>
      <c r="C191" t="s">
        <v>602</v>
      </c>
      <c r="D191">
        <v>2000</v>
      </c>
      <c r="E191">
        <v>2014</v>
      </c>
      <c r="F191">
        <v>1992</v>
      </c>
      <c r="H191">
        <v>6</v>
      </c>
      <c r="P191" t="s">
        <v>607</v>
      </c>
    </row>
    <row r="192" spans="1:16" x14ac:dyDescent="0.25">
      <c r="A192" t="s">
        <v>59</v>
      </c>
      <c r="B192" t="s">
        <v>493</v>
      </c>
      <c r="C192" t="s">
        <v>494</v>
      </c>
      <c r="D192">
        <v>2000</v>
      </c>
      <c r="E192">
        <v>2010</v>
      </c>
      <c r="H192">
        <v>25.8</v>
      </c>
      <c r="P192" t="s">
        <v>634</v>
      </c>
    </row>
    <row r="193" spans="1:16" x14ac:dyDescent="0.25">
      <c r="A193" t="s">
        <v>61</v>
      </c>
      <c r="B193" t="s">
        <v>495</v>
      </c>
      <c r="C193" t="s">
        <v>432</v>
      </c>
      <c r="D193">
        <v>2000</v>
      </c>
      <c r="E193">
        <v>2010</v>
      </c>
      <c r="F193">
        <v>1998</v>
      </c>
      <c r="H193">
        <v>1.44</v>
      </c>
      <c r="P193" t="s">
        <v>311</v>
      </c>
    </row>
    <row r="194" spans="1:16" x14ac:dyDescent="0.25">
      <c r="A194" t="s">
        <v>61</v>
      </c>
      <c r="B194" t="s">
        <v>496</v>
      </c>
      <c r="C194" t="s">
        <v>157</v>
      </c>
      <c r="D194">
        <v>2000</v>
      </c>
      <c r="E194">
        <v>2005</v>
      </c>
      <c r="H194">
        <v>0.6</v>
      </c>
      <c r="P194" t="s">
        <v>256</v>
      </c>
    </row>
    <row r="195" spans="1:16" x14ac:dyDescent="0.25">
      <c r="A195" t="s">
        <v>61</v>
      </c>
      <c r="B195" t="s">
        <v>497</v>
      </c>
      <c r="C195" t="s">
        <v>179</v>
      </c>
      <c r="D195">
        <v>2000</v>
      </c>
      <c r="E195">
        <v>2003</v>
      </c>
      <c r="H195">
        <v>0.12</v>
      </c>
      <c r="P195" t="s">
        <v>101</v>
      </c>
    </row>
    <row r="196" spans="1:16" x14ac:dyDescent="0.25">
      <c r="A196" t="s">
        <v>61</v>
      </c>
      <c r="B196" t="s">
        <v>498</v>
      </c>
      <c r="C196" t="s">
        <v>132</v>
      </c>
      <c r="D196">
        <v>2000</v>
      </c>
      <c r="E196">
        <v>2007</v>
      </c>
      <c r="F196">
        <v>1995</v>
      </c>
      <c r="H196">
        <v>2.04</v>
      </c>
      <c r="P196" t="s">
        <v>499</v>
      </c>
    </row>
    <row r="197" spans="1:16" x14ac:dyDescent="0.25">
      <c r="A197" t="s">
        <v>61</v>
      </c>
      <c r="B197" t="s">
        <v>500</v>
      </c>
      <c r="C197" t="s">
        <v>182</v>
      </c>
      <c r="D197">
        <v>2000</v>
      </c>
      <c r="E197">
        <v>2010</v>
      </c>
      <c r="H197">
        <v>21.6</v>
      </c>
      <c r="P197" t="s">
        <v>501</v>
      </c>
    </row>
    <row r="198" spans="1:16" x14ac:dyDescent="0.25">
      <c r="A198" t="s">
        <v>59</v>
      </c>
      <c r="B198" t="s">
        <v>502</v>
      </c>
      <c r="C198" t="s">
        <v>503</v>
      </c>
      <c r="D198">
        <v>2006</v>
      </c>
      <c r="E198">
        <v>2009</v>
      </c>
      <c r="F198">
        <v>2000</v>
      </c>
      <c r="H198">
        <v>2.4</v>
      </c>
      <c r="P198" t="s">
        <v>226</v>
      </c>
    </row>
    <row r="199" spans="1:16" x14ac:dyDescent="0.25">
      <c r="A199" t="s">
        <v>61</v>
      </c>
      <c r="B199" t="s">
        <v>504</v>
      </c>
      <c r="C199" t="s">
        <v>505</v>
      </c>
      <c r="D199">
        <v>2000</v>
      </c>
      <c r="E199">
        <v>2009</v>
      </c>
      <c r="H199">
        <v>2.4</v>
      </c>
      <c r="P199" t="s">
        <v>226</v>
      </c>
    </row>
    <row r="200" spans="1:16" x14ac:dyDescent="0.25">
      <c r="A200" t="s">
        <v>59</v>
      </c>
      <c r="B200" t="s">
        <v>506</v>
      </c>
      <c r="C200" t="s">
        <v>427</v>
      </c>
      <c r="D200">
        <v>2000</v>
      </c>
      <c r="E200">
        <v>2015</v>
      </c>
      <c r="H200">
        <v>7.36</v>
      </c>
      <c r="P200" t="s">
        <v>507</v>
      </c>
    </row>
    <row r="201" spans="1:16" x14ac:dyDescent="0.25">
      <c r="A201" t="s">
        <v>59</v>
      </c>
      <c r="B201" t="s">
        <v>573</v>
      </c>
      <c r="C201" t="s">
        <v>574</v>
      </c>
      <c r="D201">
        <v>2000</v>
      </c>
      <c r="E201">
        <v>2010</v>
      </c>
      <c r="H201">
        <v>6.43</v>
      </c>
      <c r="P201" t="s">
        <v>576</v>
      </c>
    </row>
    <row r="202" spans="1:16" x14ac:dyDescent="0.25">
      <c r="A202" t="s">
        <v>61</v>
      </c>
      <c r="B202" t="s">
        <v>575</v>
      </c>
      <c r="C202" t="s">
        <v>182</v>
      </c>
      <c r="D202">
        <v>2000</v>
      </c>
      <c r="E202">
        <v>2010</v>
      </c>
      <c r="H202">
        <v>6.43</v>
      </c>
      <c r="P202" t="s">
        <v>576</v>
      </c>
    </row>
    <row r="203" spans="1:16" x14ac:dyDescent="0.25">
      <c r="A203" t="s">
        <v>59</v>
      </c>
      <c r="B203" t="s">
        <v>584</v>
      </c>
      <c r="C203" t="s">
        <v>586</v>
      </c>
      <c r="D203">
        <v>2000</v>
      </c>
      <c r="E203">
        <v>2016</v>
      </c>
      <c r="H203">
        <v>0.98</v>
      </c>
      <c r="P203" t="s">
        <v>591</v>
      </c>
    </row>
    <row r="204" spans="1:16" x14ac:dyDescent="0.25">
      <c r="A204" t="s">
        <v>61</v>
      </c>
      <c r="B204" t="s">
        <v>585</v>
      </c>
      <c r="C204" t="s">
        <v>182</v>
      </c>
      <c r="D204">
        <v>2000</v>
      </c>
      <c r="E204">
        <v>2016</v>
      </c>
      <c r="H204">
        <v>0.98</v>
      </c>
      <c r="P204" t="s">
        <v>591</v>
      </c>
    </row>
    <row r="205" spans="1:16" x14ac:dyDescent="0.25">
      <c r="A205" t="s">
        <v>57</v>
      </c>
      <c r="B205" t="s">
        <v>508</v>
      </c>
      <c r="C205" t="s">
        <v>509</v>
      </c>
    </row>
    <row r="206" spans="1:16" x14ac:dyDescent="0.25">
      <c r="A206" t="s">
        <v>59</v>
      </c>
      <c r="B206" t="s">
        <v>510</v>
      </c>
      <c r="C206" t="s">
        <v>511</v>
      </c>
      <c r="D206">
        <v>1960</v>
      </c>
      <c r="E206">
        <v>1980</v>
      </c>
      <c r="H206">
        <v>24.9</v>
      </c>
      <c r="P206" t="s">
        <v>512</v>
      </c>
    </row>
    <row r="207" spans="1:16" x14ac:dyDescent="0.25">
      <c r="A207" t="s">
        <v>59</v>
      </c>
      <c r="B207" t="s">
        <v>513</v>
      </c>
      <c r="C207" t="s">
        <v>514</v>
      </c>
      <c r="D207">
        <v>1923</v>
      </c>
      <c r="E207">
        <v>1943</v>
      </c>
      <c r="H207">
        <v>0.78</v>
      </c>
      <c r="P207" t="s">
        <v>106</v>
      </c>
    </row>
    <row r="208" spans="1:16" x14ac:dyDescent="0.25">
      <c r="A208" t="s">
        <v>59</v>
      </c>
      <c r="B208" t="s">
        <v>515</v>
      </c>
      <c r="C208" t="s">
        <v>516</v>
      </c>
      <c r="D208">
        <v>1950</v>
      </c>
      <c r="E208">
        <v>1972</v>
      </c>
      <c r="H208">
        <v>0.91</v>
      </c>
      <c r="P208" t="s">
        <v>517</v>
      </c>
    </row>
    <row r="209" spans="1:16" x14ac:dyDescent="0.25">
      <c r="A209" t="s">
        <v>59</v>
      </c>
      <c r="B209" t="s">
        <v>518</v>
      </c>
      <c r="C209" t="s">
        <v>519</v>
      </c>
      <c r="D209">
        <v>1946</v>
      </c>
      <c r="E209">
        <v>1947</v>
      </c>
      <c r="H209">
        <v>0.11</v>
      </c>
      <c r="P209" t="s">
        <v>101</v>
      </c>
    </row>
    <row r="210" spans="1:16" x14ac:dyDescent="0.25">
      <c r="A210" t="s">
        <v>59</v>
      </c>
      <c r="B210" t="s">
        <v>520</v>
      </c>
      <c r="C210" t="s">
        <v>521</v>
      </c>
      <c r="D210">
        <v>1943</v>
      </c>
      <c r="E210">
        <v>1991</v>
      </c>
      <c r="H210">
        <v>0.11</v>
      </c>
      <c r="P210" t="s">
        <v>101</v>
      </c>
    </row>
    <row r="211" spans="1:16" x14ac:dyDescent="0.25">
      <c r="A211" t="s">
        <v>59</v>
      </c>
      <c r="B211" t="s">
        <v>522</v>
      </c>
      <c r="C211" t="s">
        <v>523</v>
      </c>
      <c r="D211">
        <v>1972</v>
      </c>
      <c r="E211">
        <v>1986</v>
      </c>
      <c r="H211">
        <v>0.11</v>
      </c>
      <c r="P211" t="s">
        <v>101</v>
      </c>
    </row>
    <row r="212" spans="1:16" x14ac:dyDescent="0.25">
      <c r="A212" t="s">
        <v>59</v>
      </c>
      <c r="B212" t="s">
        <v>524</v>
      </c>
      <c r="C212" t="s">
        <v>525</v>
      </c>
      <c r="D212">
        <v>1892</v>
      </c>
      <c r="E212">
        <v>1940</v>
      </c>
      <c r="H212">
        <v>0.32</v>
      </c>
      <c r="P212" t="s">
        <v>106</v>
      </c>
    </row>
    <row r="213" spans="1:16" x14ac:dyDescent="0.25">
      <c r="A213" t="s">
        <v>59</v>
      </c>
      <c r="B213" t="s">
        <v>526</v>
      </c>
      <c r="C213" t="s">
        <v>527</v>
      </c>
      <c r="D213">
        <v>1971</v>
      </c>
      <c r="E213">
        <v>1989</v>
      </c>
      <c r="H213">
        <v>0.24</v>
      </c>
      <c r="P213" t="s">
        <v>114</v>
      </c>
    </row>
    <row r="214" spans="1:16" x14ac:dyDescent="0.25">
      <c r="A214" t="s">
        <v>59</v>
      </c>
      <c r="B214" t="s">
        <v>528</v>
      </c>
      <c r="C214" t="s">
        <v>529</v>
      </c>
      <c r="D214">
        <v>1924</v>
      </c>
      <c r="E214">
        <v>1936</v>
      </c>
      <c r="H214">
        <v>0.11</v>
      </c>
      <c r="P214" t="s">
        <v>152</v>
      </c>
    </row>
    <row r="215" spans="1:16" x14ac:dyDescent="0.25">
      <c r="A215" t="s">
        <v>59</v>
      </c>
      <c r="B215" t="s">
        <v>530</v>
      </c>
      <c r="C215" t="s">
        <v>531</v>
      </c>
      <c r="D215">
        <v>1981</v>
      </c>
      <c r="E215">
        <v>1990</v>
      </c>
      <c r="H215">
        <v>0.36</v>
      </c>
      <c r="P215" t="s">
        <v>106</v>
      </c>
    </row>
    <row r="216" spans="1:16" x14ac:dyDescent="0.25">
      <c r="A216" t="s">
        <v>59</v>
      </c>
      <c r="B216" t="s">
        <v>532</v>
      </c>
      <c r="C216" t="s">
        <v>533</v>
      </c>
      <c r="D216">
        <v>1890</v>
      </c>
      <c r="E216">
        <v>2016</v>
      </c>
      <c r="H216">
        <v>4.9000000000000004</v>
      </c>
      <c r="P216" t="s">
        <v>534</v>
      </c>
    </row>
    <row r="217" spans="1:16" x14ac:dyDescent="0.25">
      <c r="A217" t="s">
        <v>59</v>
      </c>
      <c r="B217" t="s">
        <v>535</v>
      </c>
      <c r="C217" t="s">
        <v>536</v>
      </c>
      <c r="D217">
        <v>1968</v>
      </c>
      <c r="E217">
        <v>2016</v>
      </c>
      <c r="H217">
        <v>7.44</v>
      </c>
      <c r="P217" t="s">
        <v>537</v>
      </c>
    </row>
    <row r="218" spans="1:16" x14ac:dyDescent="0.25">
      <c r="A218" t="s">
        <v>59</v>
      </c>
      <c r="B218" t="s">
        <v>538</v>
      </c>
      <c r="C218" t="s">
        <v>582</v>
      </c>
      <c r="D218">
        <v>1913</v>
      </c>
      <c r="E218">
        <v>1946</v>
      </c>
      <c r="H218">
        <v>3.31</v>
      </c>
      <c r="P218" t="s">
        <v>592</v>
      </c>
    </row>
    <row r="219" spans="1:16" x14ac:dyDescent="0.25">
      <c r="A219" t="s">
        <v>59</v>
      </c>
      <c r="B219" t="s">
        <v>539</v>
      </c>
      <c r="C219" t="s">
        <v>581</v>
      </c>
      <c r="D219">
        <v>1932</v>
      </c>
      <c r="E219">
        <v>2007</v>
      </c>
      <c r="H219">
        <v>5.6</v>
      </c>
      <c r="P219" t="s">
        <v>540</v>
      </c>
    </row>
    <row r="220" spans="1:16" x14ac:dyDescent="0.25">
      <c r="A220" t="s">
        <v>59</v>
      </c>
      <c r="B220" t="s">
        <v>541</v>
      </c>
      <c r="C220" t="s">
        <v>580</v>
      </c>
      <c r="D220">
        <v>1965</v>
      </c>
      <c r="E220">
        <v>2006</v>
      </c>
      <c r="H220">
        <v>7</v>
      </c>
      <c r="P220" t="s">
        <v>542</v>
      </c>
    </row>
    <row r="221" spans="1:16" x14ac:dyDescent="0.25">
      <c r="A221" t="s">
        <v>59</v>
      </c>
      <c r="B221" t="s">
        <v>577</v>
      </c>
      <c r="C221" t="s">
        <v>579</v>
      </c>
      <c r="D221">
        <v>1960</v>
      </c>
      <c r="E221">
        <v>2007</v>
      </c>
      <c r="H221">
        <v>0.74</v>
      </c>
      <c r="P221" t="s">
        <v>589</v>
      </c>
    </row>
    <row r="222" spans="1:16" x14ac:dyDescent="0.25">
      <c r="A222" t="s">
        <v>59</v>
      </c>
      <c r="B222" t="s">
        <v>578</v>
      </c>
      <c r="C222" t="s">
        <v>583</v>
      </c>
      <c r="D222">
        <v>1925</v>
      </c>
      <c r="E222">
        <v>2000</v>
      </c>
      <c r="H222">
        <v>4.13</v>
      </c>
      <c r="P222" t="s">
        <v>590</v>
      </c>
    </row>
    <row r="223" spans="1:16" x14ac:dyDescent="0.25">
      <c r="A223" t="s">
        <v>59</v>
      </c>
      <c r="B223" t="s">
        <v>597</v>
      </c>
      <c r="C223" t="s">
        <v>598</v>
      </c>
      <c r="D223">
        <v>1910</v>
      </c>
      <c r="E223">
        <v>1958</v>
      </c>
      <c r="H223">
        <v>0.52</v>
      </c>
      <c r="P223" t="s">
        <v>599</v>
      </c>
    </row>
    <row r="224" spans="1:16" x14ac:dyDescent="0.25">
      <c r="C224" t="s">
        <v>543</v>
      </c>
      <c r="D224">
        <v>1863</v>
      </c>
      <c r="E224">
        <v>2012</v>
      </c>
    </row>
    <row r="225" spans="1:16" x14ac:dyDescent="0.25">
      <c r="A225" t="s">
        <v>59</v>
      </c>
      <c r="B225" t="s">
        <v>544</v>
      </c>
      <c r="C225" t="s">
        <v>545</v>
      </c>
      <c r="D225">
        <v>1930</v>
      </c>
      <c r="E225">
        <v>2012</v>
      </c>
      <c r="H225">
        <v>1.32</v>
      </c>
      <c r="P225" t="s">
        <v>546</v>
      </c>
    </row>
    <row r="226" spans="1:16" x14ac:dyDescent="0.25">
      <c r="A226" t="s">
        <v>59</v>
      </c>
      <c r="B226" t="s">
        <v>547</v>
      </c>
      <c r="C226" t="s">
        <v>548</v>
      </c>
      <c r="D226">
        <v>1863</v>
      </c>
      <c r="E226">
        <v>1902</v>
      </c>
      <c r="H226">
        <v>0.22</v>
      </c>
      <c r="P226" t="s">
        <v>114</v>
      </c>
    </row>
    <row r="227" spans="1:16" x14ac:dyDescent="0.25">
      <c r="A227" t="s">
        <v>57</v>
      </c>
      <c r="B227" t="s">
        <v>549</v>
      </c>
      <c r="C227" t="s">
        <v>550</v>
      </c>
    </row>
    <row r="228" spans="1:16" x14ac:dyDescent="0.25">
      <c r="A228" t="s">
        <v>59</v>
      </c>
      <c r="B228" t="s">
        <v>551</v>
      </c>
      <c r="C228" t="s">
        <v>552</v>
      </c>
      <c r="D228">
        <v>1938</v>
      </c>
      <c r="E228">
        <v>2017</v>
      </c>
      <c r="H228">
        <v>0.28000000000000003</v>
      </c>
      <c r="P228" t="s">
        <v>114</v>
      </c>
    </row>
    <row r="229" spans="1:16" x14ac:dyDescent="0.25">
      <c r="A229" t="s">
        <v>59</v>
      </c>
      <c r="B229" t="s">
        <v>553</v>
      </c>
      <c r="C229" t="s">
        <v>554</v>
      </c>
      <c r="D229">
        <v>1923</v>
      </c>
      <c r="E229">
        <v>1951</v>
      </c>
      <c r="H229">
        <v>25.27</v>
      </c>
      <c r="P229" t="s">
        <v>557</v>
      </c>
    </row>
    <row r="230" spans="1:16" x14ac:dyDescent="0.25">
      <c r="A230" t="s">
        <v>61</v>
      </c>
      <c r="B230" t="s">
        <v>555</v>
      </c>
      <c r="C230" t="s">
        <v>556</v>
      </c>
      <c r="D230">
        <v>1913</v>
      </c>
      <c r="E230">
        <v>1951</v>
      </c>
      <c r="H230">
        <v>25.27</v>
      </c>
      <c r="P230" t="s">
        <v>557</v>
      </c>
    </row>
    <row r="231" spans="1:16" x14ac:dyDescent="0.25">
      <c r="A231" t="s">
        <v>59</v>
      </c>
      <c r="B231" t="s">
        <v>558</v>
      </c>
      <c r="C231" t="s">
        <v>559</v>
      </c>
      <c r="D231">
        <v>1953</v>
      </c>
      <c r="E231">
        <v>1988</v>
      </c>
      <c r="H231">
        <v>0.5</v>
      </c>
      <c r="P231" t="s">
        <v>560</v>
      </c>
    </row>
    <row r="232" spans="1:16" x14ac:dyDescent="0.25">
      <c r="A232" t="s">
        <v>59</v>
      </c>
      <c r="B232" t="s">
        <v>561</v>
      </c>
      <c r="C232" t="s">
        <v>562</v>
      </c>
      <c r="D232">
        <v>1900</v>
      </c>
      <c r="E232">
        <v>1980</v>
      </c>
      <c r="H232">
        <v>3</v>
      </c>
      <c r="P232" t="s">
        <v>563</v>
      </c>
    </row>
  </sheetData>
  <pageMargins left="0.23622047244094491" right="0.23622047244094491" top="0.74803149606299213" bottom="0.74803149606299213" header="0.31496062992125984" footer="0.31496062992125984"/>
  <pageSetup paperSize="9" scale="5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Munka1!$A$1:$A$9</xm:f>
          </x14:formula1>
          <xm:sqref>A233:A1179</xm:sqref>
        </x14:dataValidation>
        <x14:dataValidation type="list" allowBlank="1" showInputMessage="1" showErrorMessage="1">
          <x14:formula1>
            <xm:f>'C:\Users\Robi\Documents\[Másolat eredetijeKozleveltarKodja_torzskonyvi_nyilvantartasa_2020.xlsx]Munka1'!#REF!</xm:f>
          </x14:formula1>
          <xm:sqref>A2:A232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1" max="1" width="25.85546875" customWidth="1"/>
    <col min="2" max="2" width="20" customWidth="1"/>
  </cols>
  <sheetData>
    <row r="1" spans="1:2" x14ac:dyDescent="0.25">
      <c r="A1" t="s">
        <v>13</v>
      </c>
      <c r="B1" t="s">
        <v>14</v>
      </c>
    </row>
    <row r="2" spans="1:2" x14ac:dyDescent="0.25">
      <c r="A2" t="s">
        <v>15</v>
      </c>
      <c r="B2" t="s">
        <v>85</v>
      </c>
    </row>
    <row r="3" spans="1:2" x14ac:dyDescent="0.25">
      <c r="A3" t="s">
        <v>16</v>
      </c>
      <c r="B3" t="s">
        <v>86</v>
      </c>
    </row>
    <row r="4" spans="1:2" x14ac:dyDescent="0.25">
      <c r="A4" t="s">
        <v>17</v>
      </c>
      <c r="B4" t="s">
        <v>87</v>
      </c>
    </row>
    <row r="5" spans="1:2" x14ac:dyDescent="0.25">
      <c r="A5" t="s">
        <v>2</v>
      </c>
      <c r="B5" t="s">
        <v>88</v>
      </c>
    </row>
    <row r="6" spans="1:2" x14ac:dyDescent="0.25">
      <c r="A6" t="s">
        <v>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4"/>
  <sheetViews>
    <sheetView workbookViewId="0">
      <selection activeCell="C16" sqref="C16"/>
    </sheetView>
  </sheetViews>
  <sheetFormatPr defaultRowHeight="15" x14ac:dyDescent="0.25"/>
  <cols>
    <col min="1" max="1" width="39.85546875" style="2" customWidth="1"/>
    <col min="2" max="2" width="69.140625" style="2" customWidth="1"/>
    <col min="3" max="3" width="64.5703125" style="2" customWidth="1"/>
    <col min="4" max="256" width="9.140625" style="2"/>
    <col min="257" max="257" width="31.140625" style="2" customWidth="1"/>
    <col min="258" max="258" width="18.42578125" style="2" customWidth="1"/>
    <col min="259" max="512" width="9.140625" style="2"/>
    <col min="513" max="513" width="31.140625" style="2" customWidth="1"/>
    <col min="514" max="514" width="18.42578125" style="2" customWidth="1"/>
    <col min="515" max="768" width="9.140625" style="2"/>
    <col min="769" max="769" width="31.140625" style="2" customWidth="1"/>
    <col min="770" max="770" width="18.42578125" style="2" customWidth="1"/>
    <col min="771" max="1024" width="9.140625" style="2"/>
    <col min="1025" max="1025" width="31.140625" style="2" customWidth="1"/>
    <col min="1026" max="1026" width="18.42578125" style="2" customWidth="1"/>
    <col min="1027" max="1280" width="9.140625" style="2"/>
    <col min="1281" max="1281" width="31.140625" style="2" customWidth="1"/>
    <col min="1282" max="1282" width="18.42578125" style="2" customWidth="1"/>
    <col min="1283" max="1536" width="9.140625" style="2"/>
    <col min="1537" max="1537" width="31.140625" style="2" customWidth="1"/>
    <col min="1538" max="1538" width="18.42578125" style="2" customWidth="1"/>
    <col min="1539" max="1792" width="9.140625" style="2"/>
    <col min="1793" max="1793" width="31.140625" style="2" customWidth="1"/>
    <col min="1794" max="1794" width="18.42578125" style="2" customWidth="1"/>
    <col min="1795" max="2048" width="9.140625" style="2"/>
    <col min="2049" max="2049" width="31.140625" style="2" customWidth="1"/>
    <col min="2050" max="2050" width="18.42578125" style="2" customWidth="1"/>
    <col min="2051" max="2304" width="9.140625" style="2"/>
    <col min="2305" max="2305" width="31.140625" style="2" customWidth="1"/>
    <col min="2306" max="2306" width="18.42578125" style="2" customWidth="1"/>
    <col min="2307" max="2560" width="9.140625" style="2"/>
    <col min="2561" max="2561" width="31.140625" style="2" customWidth="1"/>
    <col min="2562" max="2562" width="18.42578125" style="2" customWidth="1"/>
    <col min="2563" max="2816" width="9.140625" style="2"/>
    <col min="2817" max="2817" width="31.140625" style="2" customWidth="1"/>
    <col min="2818" max="2818" width="18.42578125" style="2" customWidth="1"/>
    <col min="2819" max="3072" width="9.140625" style="2"/>
    <col min="3073" max="3073" width="31.140625" style="2" customWidth="1"/>
    <col min="3074" max="3074" width="18.42578125" style="2" customWidth="1"/>
    <col min="3075" max="3328" width="9.140625" style="2"/>
    <col min="3329" max="3329" width="31.140625" style="2" customWidth="1"/>
    <col min="3330" max="3330" width="18.42578125" style="2" customWidth="1"/>
    <col min="3331" max="3584" width="9.140625" style="2"/>
    <col min="3585" max="3585" width="31.140625" style="2" customWidth="1"/>
    <col min="3586" max="3586" width="18.42578125" style="2" customWidth="1"/>
    <col min="3587" max="3840" width="9.140625" style="2"/>
    <col min="3841" max="3841" width="31.140625" style="2" customWidth="1"/>
    <col min="3842" max="3842" width="18.42578125" style="2" customWidth="1"/>
    <col min="3843" max="4096" width="9.140625" style="2"/>
    <col min="4097" max="4097" width="31.140625" style="2" customWidth="1"/>
    <col min="4098" max="4098" width="18.42578125" style="2" customWidth="1"/>
    <col min="4099" max="4352" width="9.140625" style="2"/>
    <col min="4353" max="4353" width="31.140625" style="2" customWidth="1"/>
    <col min="4354" max="4354" width="18.42578125" style="2" customWidth="1"/>
    <col min="4355" max="4608" width="9.140625" style="2"/>
    <col min="4609" max="4609" width="31.140625" style="2" customWidth="1"/>
    <col min="4610" max="4610" width="18.42578125" style="2" customWidth="1"/>
    <col min="4611" max="4864" width="9.140625" style="2"/>
    <col min="4865" max="4865" width="31.140625" style="2" customWidth="1"/>
    <col min="4866" max="4866" width="18.42578125" style="2" customWidth="1"/>
    <col min="4867" max="5120" width="9.140625" style="2"/>
    <col min="5121" max="5121" width="31.140625" style="2" customWidth="1"/>
    <col min="5122" max="5122" width="18.42578125" style="2" customWidth="1"/>
    <col min="5123" max="5376" width="9.140625" style="2"/>
    <col min="5377" max="5377" width="31.140625" style="2" customWidth="1"/>
    <col min="5378" max="5378" width="18.42578125" style="2" customWidth="1"/>
    <col min="5379" max="5632" width="9.140625" style="2"/>
    <col min="5633" max="5633" width="31.140625" style="2" customWidth="1"/>
    <col min="5634" max="5634" width="18.42578125" style="2" customWidth="1"/>
    <col min="5635" max="5888" width="9.140625" style="2"/>
    <col min="5889" max="5889" width="31.140625" style="2" customWidth="1"/>
    <col min="5890" max="5890" width="18.42578125" style="2" customWidth="1"/>
    <col min="5891" max="6144" width="9.140625" style="2"/>
    <col min="6145" max="6145" width="31.140625" style="2" customWidth="1"/>
    <col min="6146" max="6146" width="18.42578125" style="2" customWidth="1"/>
    <col min="6147" max="6400" width="9.140625" style="2"/>
    <col min="6401" max="6401" width="31.140625" style="2" customWidth="1"/>
    <col min="6402" max="6402" width="18.42578125" style="2" customWidth="1"/>
    <col min="6403" max="6656" width="9.140625" style="2"/>
    <col min="6657" max="6657" width="31.140625" style="2" customWidth="1"/>
    <col min="6658" max="6658" width="18.42578125" style="2" customWidth="1"/>
    <col min="6659" max="6912" width="9.140625" style="2"/>
    <col min="6913" max="6913" width="31.140625" style="2" customWidth="1"/>
    <col min="6914" max="6914" width="18.42578125" style="2" customWidth="1"/>
    <col min="6915" max="7168" width="9.140625" style="2"/>
    <col min="7169" max="7169" width="31.140625" style="2" customWidth="1"/>
    <col min="7170" max="7170" width="18.42578125" style="2" customWidth="1"/>
    <col min="7171" max="7424" width="9.140625" style="2"/>
    <col min="7425" max="7425" width="31.140625" style="2" customWidth="1"/>
    <col min="7426" max="7426" width="18.42578125" style="2" customWidth="1"/>
    <col min="7427" max="7680" width="9.140625" style="2"/>
    <col min="7681" max="7681" width="31.140625" style="2" customWidth="1"/>
    <col min="7682" max="7682" width="18.42578125" style="2" customWidth="1"/>
    <col min="7683" max="7936" width="9.140625" style="2"/>
    <col min="7937" max="7937" width="31.140625" style="2" customWidth="1"/>
    <col min="7938" max="7938" width="18.42578125" style="2" customWidth="1"/>
    <col min="7939" max="8192" width="9.140625" style="2"/>
    <col min="8193" max="8193" width="31.140625" style="2" customWidth="1"/>
    <col min="8194" max="8194" width="18.42578125" style="2" customWidth="1"/>
    <col min="8195" max="8448" width="9.140625" style="2"/>
    <col min="8449" max="8449" width="31.140625" style="2" customWidth="1"/>
    <col min="8450" max="8450" width="18.42578125" style="2" customWidth="1"/>
    <col min="8451" max="8704" width="9.140625" style="2"/>
    <col min="8705" max="8705" width="31.140625" style="2" customWidth="1"/>
    <col min="8706" max="8706" width="18.42578125" style="2" customWidth="1"/>
    <col min="8707" max="8960" width="9.140625" style="2"/>
    <col min="8961" max="8961" width="31.140625" style="2" customWidth="1"/>
    <col min="8962" max="8962" width="18.42578125" style="2" customWidth="1"/>
    <col min="8963" max="9216" width="9.140625" style="2"/>
    <col min="9217" max="9217" width="31.140625" style="2" customWidth="1"/>
    <col min="9218" max="9218" width="18.42578125" style="2" customWidth="1"/>
    <col min="9219" max="9472" width="9.140625" style="2"/>
    <col min="9473" max="9473" width="31.140625" style="2" customWidth="1"/>
    <col min="9474" max="9474" width="18.42578125" style="2" customWidth="1"/>
    <col min="9475" max="9728" width="9.140625" style="2"/>
    <col min="9729" max="9729" width="31.140625" style="2" customWidth="1"/>
    <col min="9730" max="9730" width="18.42578125" style="2" customWidth="1"/>
    <col min="9731" max="9984" width="9.140625" style="2"/>
    <col min="9985" max="9985" width="31.140625" style="2" customWidth="1"/>
    <col min="9986" max="9986" width="18.42578125" style="2" customWidth="1"/>
    <col min="9987" max="10240" width="9.140625" style="2"/>
    <col min="10241" max="10241" width="31.140625" style="2" customWidth="1"/>
    <col min="10242" max="10242" width="18.42578125" style="2" customWidth="1"/>
    <col min="10243" max="10496" width="9.140625" style="2"/>
    <col min="10497" max="10497" width="31.140625" style="2" customWidth="1"/>
    <col min="10498" max="10498" width="18.42578125" style="2" customWidth="1"/>
    <col min="10499" max="10752" width="9.140625" style="2"/>
    <col min="10753" max="10753" width="31.140625" style="2" customWidth="1"/>
    <col min="10754" max="10754" width="18.42578125" style="2" customWidth="1"/>
    <col min="10755" max="11008" width="9.140625" style="2"/>
    <col min="11009" max="11009" width="31.140625" style="2" customWidth="1"/>
    <col min="11010" max="11010" width="18.42578125" style="2" customWidth="1"/>
    <col min="11011" max="11264" width="9.140625" style="2"/>
    <col min="11265" max="11265" width="31.140625" style="2" customWidth="1"/>
    <col min="11266" max="11266" width="18.42578125" style="2" customWidth="1"/>
    <col min="11267" max="11520" width="9.140625" style="2"/>
    <col min="11521" max="11521" width="31.140625" style="2" customWidth="1"/>
    <col min="11522" max="11522" width="18.42578125" style="2" customWidth="1"/>
    <col min="11523" max="11776" width="9.140625" style="2"/>
    <col min="11777" max="11777" width="31.140625" style="2" customWidth="1"/>
    <col min="11778" max="11778" width="18.42578125" style="2" customWidth="1"/>
    <col min="11779" max="12032" width="9.140625" style="2"/>
    <col min="12033" max="12033" width="31.140625" style="2" customWidth="1"/>
    <col min="12034" max="12034" width="18.42578125" style="2" customWidth="1"/>
    <col min="12035" max="12288" width="9.140625" style="2"/>
    <col min="12289" max="12289" width="31.140625" style="2" customWidth="1"/>
    <col min="12290" max="12290" width="18.42578125" style="2" customWidth="1"/>
    <col min="12291" max="12544" width="9.140625" style="2"/>
    <col min="12545" max="12545" width="31.140625" style="2" customWidth="1"/>
    <col min="12546" max="12546" width="18.42578125" style="2" customWidth="1"/>
    <col min="12547" max="12800" width="9.140625" style="2"/>
    <col min="12801" max="12801" width="31.140625" style="2" customWidth="1"/>
    <col min="12802" max="12802" width="18.42578125" style="2" customWidth="1"/>
    <col min="12803" max="13056" width="9.140625" style="2"/>
    <col min="13057" max="13057" width="31.140625" style="2" customWidth="1"/>
    <col min="13058" max="13058" width="18.42578125" style="2" customWidth="1"/>
    <col min="13059" max="13312" width="9.140625" style="2"/>
    <col min="13313" max="13313" width="31.140625" style="2" customWidth="1"/>
    <col min="13314" max="13314" width="18.42578125" style="2" customWidth="1"/>
    <col min="13315" max="13568" width="9.140625" style="2"/>
    <col min="13569" max="13569" width="31.140625" style="2" customWidth="1"/>
    <col min="13570" max="13570" width="18.42578125" style="2" customWidth="1"/>
    <col min="13571" max="13824" width="9.140625" style="2"/>
    <col min="13825" max="13825" width="31.140625" style="2" customWidth="1"/>
    <col min="13826" max="13826" width="18.42578125" style="2" customWidth="1"/>
    <col min="13827" max="14080" width="9.140625" style="2"/>
    <col min="14081" max="14081" width="31.140625" style="2" customWidth="1"/>
    <col min="14082" max="14082" width="18.42578125" style="2" customWidth="1"/>
    <col min="14083" max="14336" width="9.140625" style="2"/>
    <col min="14337" max="14337" width="31.140625" style="2" customWidth="1"/>
    <col min="14338" max="14338" width="18.42578125" style="2" customWidth="1"/>
    <col min="14339" max="14592" width="9.140625" style="2"/>
    <col min="14593" max="14593" width="31.140625" style="2" customWidth="1"/>
    <col min="14594" max="14594" width="18.42578125" style="2" customWidth="1"/>
    <col min="14595" max="14848" width="9.140625" style="2"/>
    <col min="14849" max="14849" width="31.140625" style="2" customWidth="1"/>
    <col min="14850" max="14850" width="18.42578125" style="2" customWidth="1"/>
    <col min="14851" max="15104" width="9.140625" style="2"/>
    <col min="15105" max="15105" width="31.140625" style="2" customWidth="1"/>
    <col min="15106" max="15106" width="18.42578125" style="2" customWidth="1"/>
    <col min="15107" max="15360" width="9.140625" style="2"/>
    <col min="15361" max="15361" width="31.140625" style="2" customWidth="1"/>
    <col min="15362" max="15362" width="18.42578125" style="2" customWidth="1"/>
    <col min="15363" max="15616" width="9.140625" style="2"/>
    <col min="15617" max="15617" width="31.140625" style="2" customWidth="1"/>
    <col min="15618" max="15618" width="18.42578125" style="2" customWidth="1"/>
    <col min="15619" max="15872" width="9.140625" style="2"/>
    <col min="15873" max="15873" width="31.140625" style="2" customWidth="1"/>
    <col min="15874" max="15874" width="18.42578125" style="2" customWidth="1"/>
    <col min="15875" max="16128" width="9.140625" style="2"/>
    <col min="16129" max="16129" width="31.140625" style="2" customWidth="1"/>
    <col min="16130" max="16130" width="18.42578125" style="2" customWidth="1"/>
    <col min="16131" max="16384" width="9.140625" style="2"/>
  </cols>
  <sheetData>
    <row r="1" spans="1:3" ht="21" x14ac:dyDescent="0.35">
      <c r="A1" s="1" t="s">
        <v>65</v>
      </c>
      <c r="B1" s="1" t="s">
        <v>69</v>
      </c>
      <c r="C1" s="1" t="s">
        <v>66</v>
      </c>
    </row>
    <row r="2" spans="1:3" x14ac:dyDescent="0.25">
      <c r="A2" s="5" t="s">
        <v>31</v>
      </c>
      <c r="B2" s="5" t="s">
        <v>20</v>
      </c>
      <c r="C2" s="5" t="s">
        <v>22</v>
      </c>
    </row>
    <row r="3" spans="1:3" x14ac:dyDescent="0.25">
      <c r="A3" s="5" t="s">
        <v>45</v>
      </c>
      <c r="B3" s="5" t="s">
        <v>21</v>
      </c>
      <c r="C3" s="5" t="s">
        <v>24</v>
      </c>
    </row>
    <row r="4" spans="1:3" x14ac:dyDescent="0.25">
      <c r="A4" s="5" t="s">
        <v>46</v>
      </c>
      <c r="B4" s="5" t="s">
        <v>23</v>
      </c>
      <c r="C4" s="5" t="s">
        <v>67</v>
      </c>
    </row>
    <row r="5" spans="1:3" x14ac:dyDescent="0.25">
      <c r="A5" s="5" t="s">
        <v>47</v>
      </c>
      <c r="B5" s="5" t="s">
        <v>26</v>
      </c>
      <c r="C5" s="5" t="s">
        <v>25</v>
      </c>
    </row>
    <row r="6" spans="1:3" x14ac:dyDescent="0.25">
      <c r="A6" s="5" t="s">
        <v>50</v>
      </c>
      <c r="B6" s="5" t="s">
        <v>71</v>
      </c>
      <c r="C6" s="5" t="s">
        <v>27</v>
      </c>
    </row>
    <row r="7" spans="1:3" x14ac:dyDescent="0.25">
      <c r="A7" s="5" t="s">
        <v>51</v>
      </c>
      <c r="B7" s="5" t="s">
        <v>28</v>
      </c>
      <c r="C7" s="5" t="s">
        <v>29</v>
      </c>
    </row>
    <row r="8" spans="1:3" x14ac:dyDescent="0.25">
      <c r="A8" s="5"/>
      <c r="B8" s="5" t="s">
        <v>33</v>
      </c>
      <c r="C8" s="5" t="s">
        <v>30</v>
      </c>
    </row>
    <row r="9" spans="1:3" x14ac:dyDescent="0.25">
      <c r="A9" s="5"/>
      <c r="B9" s="5" t="s">
        <v>34</v>
      </c>
      <c r="C9" s="5" t="s">
        <v>32</v>
      </c>
    </row>
    <row r="10" spans="1:3" x14ac:dyDescent="0.25">
      <c r="A10" s="5"/>
      <c r="B10" s="5" t="s">
        <v>35</v>
      </c>
      <c r="C10" s="5" t="s">
        <v>36</v>
      </c>
    </row>
    <row r="11" spans="1:3" x14ac:dyDescent="0.25">
      <c r="A11" s="5"/>
      <c r="B11" s="5" t="s">
        <v>39</v>
      </c>
      <c r="C11" s="5" t="s">
        <v>37</v>
      </c>
    </row>
    <row r="12" spans="1:3" x14ac:dyDescent="0.25">
      <c r="A12" s="5"/>
      <c r="B12" s="5" t="s">
        <v>73</v>
      </c>
      <c r="C12" s="5" t="s">
        <v>38</v>
      </c>
    </row>
    <row r="13" spans="1:3" x14ac:dyDescent="0.25">
      <c r="A13" s="5"/>
      <c r="B13" s="6" t="s">
        <v>74</v>
      </c>
      <c r="C13" s="5" t="s">
        <v>40</v>
      </c>
    </row>
    <row r="14" spans="1:3" x14ac:dyDescent="0.25">
      <c r="A14" s="5"/>
      <c r="B14" s="6" t="s">
        <v>75</v>
      </c>
      <c r="C14" s="5" t="s">
        <v>41</v>
      </c>
    </row>
    <row r="15" spans="1:3" x14ac:dyDescent="0.25">
      <c r="A15" s="5"/>
      <c r="B15" s="6" t="s">
        <v>76</v>
      </c>
      <c r="C15" s="5" t="s">
        <v>68</v>
      </c>
    </row>
    <row r="16" spans="1:3" x14ac:dyDescent="0.25">
      <c r="A16" s="5"/>
      <c r="B16" s="6" t="s">
        <v>77</v>
      </c>
      <c r="C16" s="5" t="s">
        <v>72</v>
      </c>
    </row>
    <row r="17" spans="1:3" x14ac:dyDescent="0.25">
      <c r="A17" s="5"/>
      <c r="B17" s="6" t="s">
        <v>78</v>
      </c>
      <c r="C17" s="5" t="s">
        <v>42</v>
      </c>
    </row>
    <row r="18" spans="1:3" x14ac:dyDescent="0.25">
      <c r="A18" s="5"/>
      <c r="B18" s="6" t="s">
        <v>79</v>
      </c>
      <c r="C18" s="5" t="s">
        <v>44</v>
      </c>
    </row>
    <row r="19" spans="1:3" x14ac:dyDescent="0.25">
      <c r="A19" s="5"/>
      <c r="B19" s="5" t="s">
        <v>43</v>
      </c>
      <c r="C19" s="5" t="s">
        <v>81</v>
      </c>
    </row>
    <row r="20" spans="1:3" x14ac:dyDescent="0.25">
      <c r="A20" s="5"/>
      <c r="B20" s="5" t="s">
        <v>80</v>
      </c>
      <c r="C20" s="5" t="s">
        <v>82</v>
      </c>
    </row>
    <row r="21" spans="1:3" x14ac:dyDescent="0.25">
      <c r="A21" s="5"/>
      <c r="B21" s="5" t="s">
        <v>83</v>
      </c>
      <c r="C21" s="5" t="s">
        <v>48</v>
      </c>
    </row>
    <row r="22" spans="1:3" x14ac:dyDescent="0.25">
      <c r="A22" s="5"/>
      <c r="B22" s="5" t="s">
        <v>84</v>
      </c>
      <c r="C22" s="5" t="s">
        <v>49</v>
      </c>
    </row>
    <row r="23" spans="1:3" x14ac:dyDescent="0.25">
      <c r="A23" s="5"/>
      <c r="B23" s="5" t="s">
        <v>53</v>
      </c>
      <c r="C23" s="5" t="s">
        <v>52</v>
      </c>
    </row>
    <row r="24" spans="1:3" x14ac:dyDescent="0.25">
      <c r="A24" s="5"/>
      <c r="B24" s="5"/>
      <c r="C24" s="5" t="s">
        <v>54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0" sqref="A10"/>
    </sheetView>
  </sheetViews>
  <sheetFormatPr defaultRowHeight="15" x14ac:dyDescent="0.25"/>
  <cols>
    <col min="1" max="1" width="18.140625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59</v>
      </c>
    </row>
    <row r="4" spans="1:1" x14ac:dyDescent="0.25">
      <c r="A4" t="s">
        <v>61</v>
      </c>
    </row>
    <row r="5" spans="1:1" x14ac:dyDescent="0.25">
      <c r="A5" t="s">
        <v>58</v>
      </c>
    </row>
    <row r="6" spans="1:1" x14ac:dyDescent="0.25">
      <c r="A6" t="s">
        <v>62</v>
      </c>
    </row>
    <row r="7" spans="1:1" x14ac:dyDescent="0.25">
      <c r="A7" t="s">
        <v>64</v>
      </c>
    </row>
    <row r="8" spans="1:1" x14ac:dyDescent="0.25">
      <c r="A8" t="s">
        <v>63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555F1749FEEA84B9A3ABB28682E5188" ma:contentTypeVersion="18" ma:contentTypeDescription="Új dokumentum létrehozása." ma:contentTypeScope="" ma:versionID="e9368c23ef1825a92c97c38086f5b233">
  <xsd:schema xmlns:xsd="http://www.w3.org/2001/XMLSchema" xmlns:xs="http://www.w3.org/2001/XMLSchema" xmlns:p="http://schemas.microsoft.com/office/2006/metadata/properties" xmlns:ns3="0676924b-1c05-4a0f-96a2-88b7abaa6914" xmlns:ns4="e619600f-cf3b-42ef-98b4-95ccf6abc965" targetNamespace="http://schemas.microsoft.com/office/2006/metadata/properties" ma:root="true" ma:fieldsID="ff696bf19e88ae21dcdf749102398331" ns3:_="" ns4:_="">
    <xsd:import namespace="0676924b-1c05-4a0f-96a2-88b7abaa6914"/>
    <xsd:import namespace="e619600f-cf3b-42ef-98b4-95ccf6abc9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6924b-1c05-4a0f-96a2-88b7abaa6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9600f-cf3b-42ef-98b4-95ccf6abc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76924b-1c05-4a0f-96a2-88b7abaa6914" xsi:nil="true"/>
  </documentManagement>
</p:properties>
</file>

<file path=customXml/itemProps1.xml><?xml version="1.0" encoding="utf-8"?>
<ds:datastoreItem xmlns:ds="http://schemas.openxmlformats.org/officeDocument/2006/customXml" ds:itemID="{5E24F6C6-2EF2-4D01-BD64-1E37D128F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6924b-1c05-4a0f-96a2-88b7abaa6914"/>
    <ds:schemaRef ds:uri="e619600f-cf3b-42ef-98b4-95ccf6abc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0C7826-E2D4-43DB-B92A-C883A17EAC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623529-9120-43E4-AD8D-A5AC6564E9A3}">
  <ds:schemaRefs>
    <ds:schemaRef ds:uri="http://purl.org/dc/elements/1.1/"/>
    <ds:schemaRef ds:uri="http://schemas.microsoft.com/office/2006/metadata/properties"/>
    <ds:schemaRef ds:uri="0676924b-1c05-4a0f-96a2-88b7abaa691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619600f-cf3b-42ef-98b4-95ccf6abc96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Törzskönyv</vt:lpstr>
      <vt:lpstr>Alapadatok</vt:lpstr>
      <vt:lpstr>Sablonok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Puzsár Imre</dc:creator>
  <cp:lastModifiedBy>Rob</cp:lastModifiedBy>
  <cp:lastPrinted>2016-01-06T11:20:51Z</cp:lastPrinted>
  <dcterms:created xsi:type="dcterms:W3CDTF">2015-09-22T17:07:17Z</dcterms:created>
  <dcterms:modified xsi:type="dcterms:W3CDTF">2025-03-13T10:54:57Z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0x0101003555F1749FEEA84B9A3ABB28682E5188</vt:lpwstr>
  </property>
</Properties>
</file>