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D:\Dokumentumok\Levéltár\MNL-adatszolgáltatás\2024\"/>
    </mc:Choice>
  </mc:AlternateContent>
  <xr:revisionPtr revIDLastSave="0" documentId="13_ncr:1_{F6F11FEC-B083-496B-BF84-D11F733CC172}" xr6:coauthVersionLast="36" xr6:coauthVersionMax="36" xr10:uidLastSave="{00000000-0000-0000-0000-000000000000}"/>
  <bookViews>
    <workbookView xWindow="0" yWindow="0" windowWidth="28800" windowHeight="12225" xr2:uid="{00000000-000D-0000-FFFF-FFFF00000000}"/>
  </bookViews>
  <sheets>
    <sheet name="Törzskönyv" sheetId="1" r:id="rId1"/>
    <sheet name="Alapadatok" sheetId="4" r:id="rId2"/>
    <sheet name="Sablonok" sheetId="5"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1" l="1"/>
  <c r="H26" i="1" l="1"/>
  <c r="H123" i="1" l="1"/>
  <c r="H113" i="1"/>
  <c r="H104" i="1"/>
  <c r="H100" i="1"/>
  <c r="H91" i="1"/>
  <c r="H87" i="1"/>
  <c r="H83" i="1"/>
  <c r="H72" i="1"/>
  <c r="H67" i="1"/>
  <c r="H61" i="1"/>
  <c r="H57" i="1"/>
  <c r="H44" i="1"/>
  <c r="H35" i="1"/>
  <c r="H20" i="1"/>
  <c r="H3" i="1"/>
  <c r="H2" i="1" s="1"/>
  <c r="E2" i="1"/>
  <c r="D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Ujj György</author>
  </authors>
  <commentList>
    <comment ref="A1" authorId="0" shapeId="0" xr:uid="{00000000-0006-0000-0000-000001000000}">
      <text>
        <r>
          <rPr>
            <sz val="9"/>
            <color indexed="81"/>
            <rFont val="Tahoma"/>
            <family val="2"/>
            <charset val="238"/>
          </rPr>
          <t xml:space="preserve">Kérjük a nyilvántartási célú leírási egységeket is feltüntetni (levéltár, fondfőcsoport, fondcsoport, stb., majd a fondokat, állagokat törzsszám szerinti sorrendben.
</t>
        </r>
      </text>
    </comment>
    <comment ref="D1" authorId="0" shapeId="0" xr:uid="{00000000-0006-0000-0000-000002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E1" authorId="0" shapeId="0" xr:uid="{00000000-0006-0000-0000-000003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F1" authorId="0" shapeId="0" xr:uid="{00000000-0006-0000-0000-000004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G1" authorId="0" shapeId="0" xr:uid="{00000000-0006-0000-0000-000005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H1" authorId="0" shapeId="0" xr:uid="{00000000-0006-0000-0000-000006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I1" authorId="0" shapeId="0" xr:uid="{00000000-0006-0000-0000-000007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J1" authorId="0" shapeId="0" xr:uid="{00000000-0006-0000-0000-000008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K1" authorId="0" shapeId="0" xr:uid="{00000000-0006-0000-0000-000009000000}">
      <text>
        <r>
          <rPr>
            <sz val="9"/>
            <color indexed="81"/>
            <rFont val="Tahoma"/>
            <family val="2"/>
            <charset val="238"/>
          </rPr>
          <t>Audio- és videofelvételek hossza percben (a fájlok esetében nem kitöltendő)
Amennyiben egy mezőbe több adatot kell írni (pl. raktári egységnél kisdobozban és nagydobozban is vannak iratok), kérjük, hogy azokat pontosvesszővel és szóközzel válasszák el egymástól.</t>
        </r>
      </text>
    </comment>
    <comment ref="L1" authorId="0" shapeId="0" xr:uid="{00000000-0006-0000-0000-00000A000000}">
      <text>
        <r>
          <rPr>
            <sz val="9"/>
            <color indexed="81"/>
            <rFont val="Tahoma"/>
            <family val="2"/>
            <charset val="238"/>
          </rPr>
          <t>Amennyiben az adathordozón több felvétel is található (pl. mikrofilmtekercsen a felvételek száma) (a fájlok esetében nem kitöltendő)
Amennyiben egy mezőbe több adatot kell írni (pl. raktári egységnél kisdobozban és nagydobozban is vannak iratok), kérjük, hogy azokat pontosvesszővel és szóközzel válasszák el egymástól.</t>
        </r>
      </text>
    </comment>
    <comment ref="M1" authorId="0" shapeId="0" xr:uid="{00000000-0006-0000-0000-00000B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N1" authorId="0" shapeId="0" xr:uid="{00000000-0006-0000-0000-00000C000000}">
      <text>
        <r>
          <rPr>
            <sz val="9"/>
            <color indexed="81"/>
            <rFont val="Tahoma"/>
            <family val="2"/>
            <charset val="238"/>
          </rPr>
          <t>Informatikában alkalmazott kiterjesztések pont nélkül
Amennyiben egy mezőbe több adatot kell írni (pl. raktári egységnél kisdobozban és nagydobozban is vannak iratok), kérjük, hogy azokat pontosvesszővel és szóközzel válasszák el egymástól.</t>
        </r>
      </text>
    </comment>
    <comment ref="O1" authorId="0" shapeId="0" xr:uid="{00000000-0006-0000-0000-00000D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P1" authorId="0" shapeId="0" xr:uid="{00000000-0006-0000-0000-00000E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Ujj György</author>
  </authors>
  <commentList>
    <comment ref="B2" authorId="0" shapeId="0" xr:uid="{00000000-0006-0000-0100-000001000000}">
      <text>
        <r>
          <rPr>
            <sz val="9"/>
            <color indexed="81"/>
            <rFont val="Tahoma"/>
            <family val="2"/>
            <charset val="238"/>
          </rPr>
          <t>Példa: HU-MNL-OL</t>
        </r>
      </text>
    </comment>
    <comment ref="B3" authorId="0" shapeId="0" xr:uid="{00000000-0006-0000-0100-000002000000}">
      <text>
        <r>
          <rPr>
            <sz val="9"/>
            <color indexed="81"/>
            <rFont val="Tahoma"/>
            <family val="2"/>
            <charset val="238"/>
          </rPr>
          <t>Példa: hu_mnl_ol_törzskönyv</t>
        </r>
      </text>
    </comment>
    <comment ref="B4" authorId="0" shapeId="0" xr:uid="{00000000-0006-0000-0100-000003000000}">
      <text>
        <r>
          <rPr>
            <sz val="9"/>
            <color indexed="81"/>
            <rFont val="Tahoma"/>
            <family val="2"/>
            <charset val="238"/>
          </rPr>
          <t>Példa: Magyar Nemzeti Levéltár Országos Levéltára</t>
        </r>
      </text>
    </comment>
    <comment ref="B5" authorId="0" shapeId="0" xr:uid="{E69E9E33-CC19-4301-AEAD-ACEF4144D31F}">
      <text>
        <r>
          <rPr>
            <sz val="9"/>
            <color indexed="81"/>
            <rFont val="Tahoma"/>
            <family val="2"/>
            <charset val="238"/>
          </rPr>
          <t>Példa: Magyar Nemzeti Levéltár Országos Levéltára</t>
        </r>
      </text>
    </comment>
    <comment ref="B6" authorId="0" shapeId="0" xr:uid="{00000000-0006-0000-0100-000005000000}">
      <text>
        <r>
          <rPr>
            <sz val="9"/>
            <color indexed="81"/>
            <rFont val="Tahoma"/>
            <family val="2"/>
            <charset val="238"/>
          </rPr>
          <t>Példa: 1000-2016</t>
        </r>
      </text>
    </comment>
  </commentList>
</comments>
</file>

<file path=xl/sharedStrings.xml><?xml version="1.0" encoding="utf-8"?>
<sst xmlns="http://schemas.openxmlformats.org/spreadsheetml/2006/main" count="496" uniqueCount="344">
  <si>
    <t>Szint</t>
  </si>
  <si>
    <t>Törzsszám</t>
  </si>
  <si>
    <t>Cím</t>
  </si>
  <si>
    <t>Évkör</t>
  </si>
  <si>
    <t>Évkör -tól</t>
  </si>
  <si>
    <t>Évkör -ig</t>
  </si>
  <si>
    <t>Szórvány évkör -tól</t>
  </si>
  <si>
    <t>Szórvány évkör -ig</t>
  </si>
  <si>
    <t>Iratfolyóméter</t>
  </si>
  <si>
    <t>Raktári egység</t>
  </si>
  <si>
    <t>Fájlok darabszáma</t>
  </si>
  <si>
    <t>Lejátszási idő</t>
  </si>
  <si>
    <t>Felvételek száma</t>
  </si>
  <si>
    <t>Fájlok mérete (MB)</t>
  </si>
  <si>
    <t>Országkód</t>
  </si>
  <si>
    <t>HU</t>
  </si>
  <si>
    <t>Levéltári azonosító</t>
  </si>
  <si>
    <t>EAD azonosító</t>
  </si>
  <si>
    <t>EAD megnevezés</t>
  </si>
  <si>
    <t>Darabszám</t>
  </si>
  <si>
    <t>Darabszám (gépi adathordozó)</t>
  </si>
  <si>
    <t>Fájlok formátuma</t>
  </si>
  <si>
    <t>Audiókazetta :</t>
  </si>
  <si>
    <t>Bakelit lemez :</t>
  </si>
  <si>
    <t>Boríték :</t>
  </si>
  <si>
    <t>CD :</t>
  </si>
  <si>
    <t>Céduladoboz :</t>
  </si>
  <si>
    <t>Charon iratrendező :</t>
  </si>
  <si>
    <t>Diafilmfelvétel :</t>
  </si>
  <si>
    <t>Dosszié :</t>
  </si>
  <si>
    <t>DVD :</t>
  </si>
  <si>
    <t>Fedeles doboz :</t>
  </si>
  <si>
    <t>Fémdoboz :</t>
  </si>
  <si>
    <t>Fénykép :</t>
  </si>
  <si>
    <t>Fényképalbum :</t>
  </si>
  <si>
    <t>Filmnegatívcsík :</t>
  </si>
  <si>
    <t>Filmnegatívtekercs :</t>
  </si>
  <si>
    <t>Floppy :</t>
  </si>
  <si>
    <t>Fraktúrcsomó :</t>
  </si>
  <si>
    <t>Fraktúrdoboz :</t>
  </si>
  <si>
    <t>Füzet :</t>
  </si>
  <si>
    <t>Hangszalagtekercs :</t>
  </si>
  <si>
    <t>Kisdoboz :</t>
  </si>
  <si>
    <t>Köteg :</t>
  </si>
  <si>
    <t>Mikrofilmdoboz :</t>
  </si>
  <si>
    <t>Mozgófilmtekercs :</t>
  </si>
  <si>
    <t>Nagydoboz :</t>
  </si>
  <si>
    <t>Nyomólemez (nyomdatechnika) :</t>
  </si>
  <si>
    <t>Oklevél :</t>
  </si>
  <si>
    <t>Pecsét/pecsétnyomó :</t>
  </si>
  <si>
    <t>Pecsétdoboz :</t>
  </si>
  <si>
    <t>Téka :</t>
  </si>
  <si>
    <t>Térkép :</t>
  </si>
  <si>
    <t>Tervrajz :</t>
  </si>
  <si>
    <t>Tok :</t>
  </si>
  <si>
    <t>VHS kazetta :</t>
  </si>
  <si>
    <t>Zsák :</t>
  </si>
  <si>
    <t>levéltár</t>
  </si>
  <si>
    <t>HU - PEKT</t>
  </si>
  <si>
    <t>fond</t>
  </si>
  <si>
    <t>1.</t>
  </si>
  <si>
    <t>Dékáni, Rektori Hivatal iratai</t>
  </si>
  <si>
    <t>állag</t>
  </si>
  <si>
    <t>1.a</t>
  </si>
  <si>
    <t>1.b</t>
  </si>
  <si>
    <t>1.c</t>
  </si>
  <si>
    <t>1.d</t>
  </si>
  <si>
    <t>1.e</t>
  </si>
  <si>
    <t>Jelentések</t>
  </si>
  <si>
    <t>1.f</t>
  </si>
  <si>
    <t>Szabályzatok</t>
  </si>
  <si>
    <t>1.g</t>
  </si>
  <si>
    <t>Munkatervek</t>
  </si>
  <si>
    <t>1.h</t>
  </si>
  <si>
    <t>Bizalmas iratok</t>
  </si>
  <si>
    <t>1.i</t>
  </si>
  <si>
    <t>Dékáni,Rektori körlevelek</t>
  </si>
  <si>
    <t>1.j</t>
  </si>
  <si>
    <t>Vezetői , összoktatói  értekezletek jegyzőkönyvei</t>
  </si>
  <si>
    <t>1.k</t>
  </si>
  <si>
    <t>Szocialista együttműködési szerződések</t>
  </si>
  <si>
    <t>1.l</t>
  </si>
  <si>
    <t>Rektori konferenciával kapcsolatos iratok</t>
  </si>
  <si>
    <t>1.m</t>
  </si>
  <si>
    <t>Egyetemi bizottságok</t>
  </si>
  <si>
    <t>1.n</t>
  </si>
  <si>
    <t>Rektori titkársági vegyes iratok</t>
  </si>
  <si>
    <t>1.o</t>
  </si>
  <si>
    <t>Rektori vegyes iratok</t>
  </si>
  <si>
    <t>2.</t>
  </si>
  <si>
    <t>Gazdasági Igazgatóság</t>
  </si>
  <si>
    <t>2.a</t>
  </si>
  <si>
    <t>Gazdasági Igazgatóság iktatott iratai</t>
  </si>
  <si>
    <t>2.b</t>
  </si>
  <si>
    <t>Gazdasági Igazgatóság anyaggazdálkodással kapcsolatos iratai</t>
  </si>
  <si>
    <t>2.c</t>
  </si>
  <si>
    <t>2.d</t>
  </si>
  <si>
    <t>Beruházás</t>
  </si>
  <si>
    <t>3.</t>
  </si>
  <si>
    <t>Tudományos ügyek iratai</t>
  </si>
  <si>
    <t>3.a</t>
  </si>
  <si>
    <t>Tudományos Bizottság jegyzőkönyvei</t>
  </si>
  <si>
    <t>3.b</t>
  </si>
  <si>
    <t>Iktatott iratok</t>
  </si>
  <si>
    <t>3.c</t>
  </si>
  <si>
    <t>Doktori ügyek</t>
  </si>
  <si>
    <t>3.d</t>
  </si>
  <si>
    <t>Pályázati ügyek iktatott iratai</t>
  </si>
  <si>
    <t>3.e</t>
  </si>
  <si>
    <t>Újítási,szabadalmi ügyek</t>
  </si>
  <si>
    <t>3.f</t>
  </si>
  <si>
    <t>Mérnökképzés</t>
  </si>
  <si>
    <t>4.</t>
  </si>
  <si>
    <t>Nemzetközi kapcsolatok iratai</t>
  </si>
  <si>
    <t>4.a</t>
  </si>
  <si>
    <t>4.b</t>
  </si>
  <si>
    <t>Utazási Bizottság iratai</t>
  </si>
  <si>
    <t>4.c</t>
  </si>
  <si>
    <t>Együttműködési szerződések és ezekkel kapcsolatos iratok</t>
  </si>
  <si>
    <t>4.d</t>
  </si>
  <si>
    <t>Diákcserével kapcsolatos iratok</t>
  </si>
  <si>
    <t>4.e</t>
  </si>
  <si>
    <t>Utijelentések</t>
  </si>
  <si>
    <t>4.f</t>
  </si>
  <si>
    <t>Évi jelentések , munkatervek</t>
  </si>
  <si>
    <t>4.g</t>
  </si>
  <si>
    <t>Kiutazás és vendégfogadás</t>
  </si>
  <si>
    <t>5.</t>
  </si>
  <si>
    <t>Egyetemi Főtiitkár iratai</t>
  </si>
  <si>
    <t>5.a</t>
  </si>
  <si>
    <t>Főtitkári Hivatal vegyes iratai</t>
  </si>
  <si>
    <t>5.b</t>
  </si>
  <si>
    <t>Oktatási és tudományos tevékenységgel kapcsolatos iratok</t>
  </si>
  <si>
    <t>5.c</t>
  </si>
  <si>
    <t>Tanácsok iratai</t>
  </si>
  <si>
    <t>5.d</t>
  </si>
  <si>
    <t>Gazdasági iratok</t>
  </si>
  <si>
    <t>5.e</t>
  </si>
  <si>
    <t>Adminisztratív iratok</t>
  </si>
  <si>
    <t>5.f</t>
  </si>
  <si>
    <t>Rendezvények</t>
  </si>
  <si>
    <t>7.</t>
  </si>
  <si>
    <t>Tanulmányi Osztály iratai</t>
  </si>
  <si>
    <t>7.a</t>
  </si>
  <si>
    <t>Szakdolgozati bírálatok</t>
  </si>
  <si>
    <t>7.b</t>
  </si>
  <si>
    <t>Egyéb tanulmányi iratok</t>
  </si>
  <si>
    <t>8.</t>
  </si>
  <si>
    <t>Központi Könyvtár iratai</t>
  </si>
  <si>
    <t>8.a</t>
  </si>
  <si>
    <t>8.b</t>
  </si>
  <si>
    <t>Jelentések,tervek</t>
  </si>
  <si>
    <t>8.c</t>
  </si>
  <si>
    <t>Vegyes iratok</t>
  </si>
  <si>
    <t>8.d</t>
  </si>
  <si>
    <t>Könyvtártörténeti emlékek</t>
  </si>
  <si>
    <t>9.</t>
  </si>
  <si>
    <t>Ellenőrzési és Jogi részleg iratai</t>
  </si>
  <si>
    <t>9.a</t>
  </si>
  <si>
    <t>Ellenőrzési jegyzőkönyvek</t>
  </si>
  <si>
    <t>9.b</t>
  </si>
  <si>
    <t>Jogi ügyekre vonatkozó iratok</t>
  </si>
  <si>
    <t>9.c</t>
  </si>
  <si>
    <t>10.</t>
  </si>
  <si>
    <t>Mérnöki Kar Dékáni Hivatala</t>
  </si>
  <si>
    <t>10.a</t>
  </si>
  <si>
    <t>Mérnöki Kari Tanács jegyzőkönyvei</t>
  </si>
  <si>
    <t>10.b</t>
  </si>
  <si>
    <t>Korrozióvédelemért és az elektrokémia oktatásáért alapítvány iratai</t>
  </si>
  <si>
    <t>11.</t>
  </si>
  <si>
    <t>Tanárképző Kar Dékáni Hivatala</t>
  </si>
  <si>
    <t>12.</t>
  </si>
  <si>
    <t>Gazdaságtudományi Kar Dékáni Hivatala</t>
  </si>
  <si>
    <t>15.</t>
  </si>
  <si>
    <t>MSZMP egyetemi szervezete</t>
  </si>
  <si>
    <t>16.</t>
  </si>
  <si>
    <t>KISZ egyetemi szervezete</t>
  </si>
  <si>
    <t>17.</t>
  </si>
  <si>
    <t>Egyetemi szakszervezetek</t>
  </si>
  <si>
    <t>18.</t>
  </si>
  <si>
    <t>Polikemix  Kft. iratai</t>
  </si>
  <si>
    <t>20.</t>
  </si>
  <si>
    <t>20.a</t>
  </si>
  <si>
    <t>MTI képek</t>
  </si>
  <si>
    <t>20.b</t>
  </si>
  <si>
    <t>Egyetemi képek</t>
  </si>
  <si>
    <t>25.</t>
  </si>
  <si>
    <t>Hallgatók személyi nyilvántartása</t>
  </si>
  <si>
    <t>25.a</t>
  </si>
  <si>
    <t>Törzskönyvek és törzskönyvi mutatók</t>
  </si>
  <si>
    <t>25.b</t>
  </si>
  <si>
    <t>Személyi iratgyűjtők</t>
  </si>
  <si>
    <t>26.</t>
  </si>
  <si>
    <t>Hallgatók tanulmányi nyilvántartása</t>
  </si>
  <si>
    <t>26.a</t>
  </si>
  <si>
    <t>Szigorlati könyvek</t>
  </si>
  <si>
    <t>26.b</t>
  </si>
  <si>
    <t>Államvizsga jegyzőkönyvek</t>
  </si>
  <si>
    <t>27.</t>
  </si>
  <si>
    <t>TDK iratok</t>
  </si>
  <si>
    <t>51.</t>
  </si>
  <si>
    <t>Analitikai Kémia Tanszék</t>
  </si>
  <si>
    <t>51.a</t>
  </si>
  <si>
    <t>KK összesítők és TÜK segédletek</t>
  </si>
  <si>
    <t>51.b</t>
  </si>
  <si>
    <t>Tanszéki vegyes iratok</t>
  </si>
  <si>
    <t>52.</t>
  </si>
  <si>
    <t>Föld- és Környezettudományi Tanszék</t>
  </si>
  <si>
    <t>52.a</t>
  </si>
  <si>
    <t>Kutatási jelentések</t>
  </si>
  <si>
    <t>52.b</t>
  </si>
  <si>
    <t>Tanulmányok</t>
  </si>
  <si>
    <t>52.c</t>
  </si>
  <si>
    <t>Kutatás-fejlesztési tervek</t>
  </si>
  <si>
    <t>52.d</t>
  </si>
  <si>
    <t>Tanszéki levelezés</t>
  </si>
  <si>
    <t>52.e</t>
  </si>
  <si>
    <t>101.</t>
  </si>
  <si>
    <t>300.</t>
  </si>
  <si>
    <t>Polinszky Károly iratai</t>
  </si>
  <si>
    <t>300.a</t>
  </si>
  <si>
    <t>Veszprémi Vegyipari Egyetemmel kapcsolatos iratok</t>
  </si>
  <si>
    <t>300.b</t>
  </si>
  <si>
    <t>300.c</t>
  </si>
  <si>
    <t>Egyesületi tevékenység</t>
  </si>
  <si>
    <t>300.d</t>
  </si>
  <si>
    <t>Vegyes dokumentumok</t>
  </si>
  <si>
    <t>301.</t>
  </si>
  <si>
    <t>Vegyes Professzori Emlékek</t>
  </si>
  <si>
    <t>302.</t>
  </si>
  <si>
    <t>Nemecz Ernő iratai</t>
  </si>
  <si>
    <t>303.</t>
  </si>
  <si>
    <t>Báthory József iratai</t>
  </si>
  <si>
    <t>304.</t>
  </si>
  <si>
    <t>Benedek Pál iratai</t>
  </si>
  <si>
    <t>304.a</t>
  </si>
  <si>
    <t>Benedek Pál személyes iratai</t>
  </si>
  <si>
    <t>304.b</t>
  </si>
  <si>
    <t>Benedek Pál vegyes levelezés</t>
  </si>
  <si>
    <t>304.c</t>
  </si>
  <si>
    <t>Benedek Pál saját kéziratai,publikációi</t>
  </si>
  <si>
    <t>304.d</t>
  </si>
  <si>
    <t>Benedek Pál társszerzői kéziratai,publikációi</t>
  </si>
  <si>
    <t>305.</t>
  </si>
  <si>
    <t>Orosz Sándor iratai</t>
  </si>
  <si>
    <t>Kisdoboz : 7</t>
  </si>
  <si>
    <t>jpg</t>
  </si>
  <si>
    <t>Fénykép : kb. 15000</t>
  </si>
  <si>
    <t>Neveléstudományi Intézet iratai, (Zsolnai József)</t>
  </si>
  <si>
    <t>3.g</t>
  </si>
  <si>
    <t>Kutatás-fejlesztéssel kapcsolatos iratok</t>
  </si>
  <si>
    <t>Sablonjegyzék</t>
  </si>
  <si>
    <t>Eredeti irat :</t>
  </si>
  <si>
    <t>Fényképdoboz :</t>
  </si>
  <si>
    <t>Henger :</t>
  </si>
  <si>
    <t>Könyv :</t>
  </si>
  <si>
    <t>MF felvétel :</t>
  </si>
  <si>
    <t>Mintacsomó :</t>
  </si>
  <si>
    <t>Pártdoboz :</t>
  </si>
  <si>
    <t>Szekrény :</t>
  </si>
  <si>
    <t>Térkép- és tervtároló fiók :</t>
  </si>
  <si>
    <t>HU-PEKT</t>
  </si>
  <si>
    <t>hu_pekt_törzskönyv</t>
  </si>
  <si>
    <t>Kisdoboz : 639</t>
  </si>
  <si>
    <t>Kisdoboz : 44</t>
  </si>
  <si>
    <t>Kisdoboz : 20</t>
  </si>
  <si>
    <t>Kisdoboz : 425</t>
  </si>
  <si>
    <t>Kisdoboz : 16</t>
  </si>
  <si>
    <t>Kisdoboz : 5</t>
  </si>
  <si>
    <t>Kisdoboz : 11</t>
  </si>
  <si>
    <t>Kisdoboz : 2</t>
  </si>
  <si>
    <t>Kisdoboz : 4</t>
  </si>
  <si>
    <t>Kisdoboz : 10</t>
  </si>
  <si>
    <t>Kisdoboz : 3</t>
  </si>
  <si>
    <t>Kisdoboz : 12</t>
  </si>
  <si>
    <t>Kisdoboz : 83</t>
  </si>
  <si>
    <t>Kisdoboz : 55</t>
  </si>
  <si>
    <t>Kisdoboz : 8</t>
  </si>
  <si>
    <t>Kisdoboz : 38</t>
  </si>
  <si>
    <t>Kisdoboz : 6</t>
  </si>
  <si>
    <t>Kisdoboz : 108</t>
  </si>
  <si>
    <t>Kisdoboz : 9</t>
  </si>
  <si>
    <t>Kisdoboz : 17</t>
  </si>
  <si>
    <t>Kisdoboz : 47</t>
  </si>
  <si>
    <t>Kisdoboz : 109</t>
  </si>
  <si>
    <t>Kisdoboz : 33</t>
  </si>
  <si>
    <t>Kisdoboz : 14</t>
  </si>
  <si>
    <t>Kisdoboz : 34</t>
  </si>
  <si>
    <t>Kisdoboz : 19</t>
  </si>
  <si>
    <t>Kisdoboz : 13</t>
  </si>
  <si>
    <t>Kisdoboz : 35</t>
  </si>
  <si>
    <t>Kisdoboz : 1</t>
  </si>
  <si>
    <t>Kisdoboz : 43</t>
  </si>
  <si>
    <t>Kisdoboz : 37</t>
  </si>
  <si>
    <t>Kisdoboz : 18</t>
  </si>
  <si>
    <t>Kisdoboz  : 32</t>
  </si>
  <si>
    <t>Kisdoboz  : 7</t>
  </si>
  <si>
    <t>Könyv : 61</t>
  </si>
  <si>
    <t>Egyedi doboz : 388</t>
  </si>
  <si>
    <t>Könyv : 179</t>
  </si>
  <si>
    <t>Könyv : 2</t>
  </si>
  <si>
    <t>Könyv : 177</t>
  </si>
  <si>
    <t>Kisdoboz : 61</t>
  </si>
  <si>
    <t>Kisdoboz : 56</t>
  </si>
  <si>
    <t>Kisdoboz : 29</t>
  </si>
  <si>
    <t>Kisdoboz : 341</t>
  </si>
  <si>
    <t>Kisdoboz : 21</t>
  </si>
  <si>
    <t>Kisdoboz : 49</t>
  </si>
  <si>
    <t>Könyv : 61; Egyedi doboz : 388</t>
  </si>
  <si>
    <t>Pannon Egyetem Egyetemi Könyvtár és Tudásközpont, Pannon Egyetem Levéltára</t>
  </si>
  <si>
    <t>Költségvetési beszámolók, jelentések</t>
  </si>
  <si>
    <t>Fényképarchívum</t>
  </si>
  <si>
    <t>Személyzeti Osztály iratai</t>
  </si>
  <si>
    <t>Kisdoboz:1</t>
  </si>
  <si>
    <t>6.a</t>
  </si>
  <si>
    <t>6.b</t>
  </si>
  <si>
    <t>Teljesítményértékelés</t>
  </si>
  <si>
    <t>Kisdoboz:112</t>
  </si>
  <si>
    <t>Kisdoboz:113</t>
  </si>
  <si>
    <t>Alkalmazotti nyilvántartás</t>
  </si>
  <si>
    <t>28.</t>
  </si>
  <si>
    <t>Fejlesztési és Projektigazgatóság</t>
  </si>
  <si>
    <t>28.a</t>
  </si>
  <si>
    <t>Pályázatok</t>
  </si>
  <si>
    <t>Iratrendező: 28</t>
  </si>
  <si>
    <t>Kisdoboz : 6; Iratrendező : 15</t>
  </si>
  <si>
    <t>Kisdoboz : 29; Iratrendező : 6</t>
  </si>
  <si>
    <t>Kisdoboz : 68; Iratrendező : 6</t>
  </si>
  <si>
    <t>Kisdoboz : 18; Iratrendező : 9</t>
  </si>
  <si>
    <t>Iratrendező : 56</t>
  </si>
  <si>
    <t>Kisdoboz : 69; Iratrendező : 65</t>
  </si>
  <si>
    <t>Kisdoboz : 15; Iratrendező : 11</t>
  </si>
  <si>
    <t>Egyetemi tanácsülési és szenátusi jegyzőkönyvek</t>
  </si>
  <si>
    <t>Pannon Egyetem Egyetemi Könyvtár és Tudásközpont (PEKT), Korábban Pannon Egyetem Könyvtár és Levéltár</t>
  </si>
  <si>
    <t>1945-2021</t>
  </si>
  <si>
    <t>6.c</t>
  </si>
  <si>
    <t>Kitüntetési oklevelek, emléklapok</t>
  </si>
  <si>
    <t>Kisdoboz: 5</t>
  </si>
  <si>
    <t>Dékáni, Rektori tanácsülési jegyzőkönyvek</t>
  </si>
  <si>
    <t>Dékáni, Rektori Hivatal iktatott iratai és segédletei</t>
  </si>
  <si>
    <t>Külön kezelt minisztériumi levelezés és  segédletei</t>
  </si>
  <si>
    <t>Tudományos tevékenység, külső kapcsolatok</t>
  </si>
  <si>
    <t>Kisdoboz : 94</t>
  </si>
  <si>
    <t>Pannon Egyetem Egyetemi Könyvtár és Tudásközpont, Pannon Egyetem Levéltárának 2024. évi törzskönyvi állománya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</si>
</sst>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theme="1"/>
      <name val="Calibri"/>
      <family val="2"/>
      <charset val="238"/>
      <scheme val="minor"/>
    </font>
    <font>
      <sz val="11"/>
      <color indexed="8"/>
      <name val="Calibri"/>
      <family val="2"/>
      <charset val="238"/>
    </font>
    <font>
      <sz val="9"/>
      <color indexed="81"/>
      <name val="Tahoma"/>
      <family val="2"/>
      <charset val="238"/>
    </font>
    <font>
      <sz val="11"/>
      <name val="Calibri"/>
      <family val="2"/>
      <charset val="238"/>
      <scheme val="minor"/>
    </font>
    <font>
      <b/>
      <u/>
      <sz val="16"/>
      <color rgb="FF000000"/>
      <name val="Calibri"/>
      <family val="2"/>
      <charset val="238"/>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0">
    <xf numFmtId="0" fontId="0" fillId="0" borderId="0" xfId="0"/>
    <xf numFmtId="0" fontId="1" fillId="0" borderId="0" xfId="1"/>
    <xf numFmtId="3" fontId="0" fillId="0" borderId="0" xfId="0" applyNumberFormat="1" applyFont="1"/>
    <xf numFmtId="0" fontId="0" fillId="0" borderId="0" xfId="0" applyFill="1"/>
    <xf numFmtId="0" fontId="3" fillId="0" borderId="0" xfId="0" applyFont="1" applyFill="1"/>
    <xf numFmtId="0" fontId="4" fillId="0" borderId="0" xfId="1" applyFont="1" applyAlignment="1"/>
    <xf numFmtId="0" fontId="1" fillId="0" borderId="0" xfId="1" applyAlignment="1"/>
    <xf numFmtId="0" fontId="0" fillId="0" borderId="0" xfId="0" applyAlignment="1">
      <alignment horizontal="left" vertical="center"/>
    </xf>
    <xf numFmtId="164" fontId="0" fillId="0" borderId="0" xfId="0" applyNumberFormat="1" applyFont="1" applyAlignment="1">
      <alignment horizontal="left" vertical="center"/>
    </xf>
    <xf numFmtId="0" fontId="0" fillId="0" borderId="0" xfId="0" applyFill="1" applyAlignment="1">
      <alignment horizontal="left" vertical="center"/>
    </xf>
  </cellXfs>
  <cellStyles count="2">
    <cellStyle name="Normál" xfId="0" builtinId="0"/>
    <cellStyle name="Normá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29"/>
  <sheetViews>
    <sheetView tabSelected="1" zoomScaleNormal="100" workbookViewId="0">
      <pane ySplit="1" topLeftCell="A2" activePane="bottomLeft" state="frozen"/>
      <selection pane="bottomLeft" activeCell="C2" sqref="C2"/>
    </sheetView>
  </sheetViews>
  <sheetFormatPr defaultRowHeight="15" x14ac:dyDescent="0.25"/>
  <cols>
    <col min="1" max="1" width="19.5703125" bestFit="1" customWidth="1"/>
    <col min="2" max="2" width="11.140625" style="7" customWidth="1"/>
    <col min="3" max="3" width="55.5703125" customWidth="1"/>
    <col min="4" max="4" width="10.28515625" customWidth="1"/>
    <col min="5" max="5" width="9.7109375" customWidth="1"/>
    <col min="6" max="6" width="5.5703125" customWidth="1"/>
    <col min="7" max="7" width="4.85546875" customWidth="1"/>
    <col min="8" max="8" width="16" bestFit="1" customWidth="1"/>
    <col min="9" max="9" width="23.140625" bestFit="1" customWidth="1"/>
    <col min="10" max="11" width="8.140625" customWidth="1"/>
    <col min="12" max="12" width="6.85546875" customWidth="1"/>
    <col min="13" max="13" width="18.28515625" bestFit="1" customWidth="1"/>
    <col min="14" max="14" width="16.7109375" bestFit="1" customWidth="1"/>
    <col min="15" max="15" width="17.42578125" bestFit="1" customWidth="1"/>
    <col min="16" max="16" width="29.140625" bestFit="1" customWidth="1"/>
    <col min="17" max="17" width="17.28515625" bestFit="1" customWidth="1"/>
    <col min="18" max="18" width="16" bestFit="1" customWidth="1"/>
    <col min="19" max="19" width="30.42578125" bestFit="1" customWidth="1"/>
    <col min="20" max="20" width="19.28515625" bestFit="1" customWidth="1"/>
  </cols>
  <sheetData>
    <row r="1" spans="1:16" x14ac:dyDescent="0.25">
      <c r="A1" t="s">
        <v>0</v>
      </c>
      <c r="B1" s="7" t="s">
        <v>1</v>
      </c>
      <c r="C1" t="s">
        <v>2</v>
      </c>
      <c r="D1" t="s">
        <v>4</v>
      </c>
      <c r="E1" t="s">
        <v>5</v>
      </c>
      <c r="F1" t="s">
        <v>6</v>
      </c>
      <c r="G1" t="s">
        <v>7</v>
      </c>
      <c r="H1" t="s">
        <v>8</v>
      </c>
      <c r="I1" t="s">
        <v>19</v>
      </c>
      <c r="J1" t="s">
        <v>20</v>
      </c>
      <c r="K1" t="s">
        <v>11</v>
      </c>
      <c r="L1" t="s">
        <v>12</v>
      </c>
      <c r="M1" t="s">
        <v>13</v>
      </c>
      <c r="N1" t="s">
        <v>21</v>
      </c>
      <c r="O1" t="s">
        <v>10</v>
      </c>
      <c r="P1" t="s">
        <v>9</v>
      </c>
    </row>
    <row r="2" spans="1:16" x14ac:dyDescent="0.25">
      <c r="A2" t="s">
        <v>57</v>
      </c>
      <c r="B2" s="7" t="s">
        <v>58</v>
      </c>
      <c r="C2" t="s">
        <v>333</v>
      </c>
      <c r="D2">
        <f>MIN(D3:D130)</f>
        <v>1945</v>
      </c>
      <c r="E2">
        <f>MAX(E3:E130)</f>
        <v>2021</v>
      </c>
      <c r="H2">
        <f>H3+H20+H26+H35+H44+H52+H57+H61+H67+H72+H76+H77+H78+H79+H80+H81+H83+H87+H91+H95+H97+H100+H104+H111+H113+H119+H120+H121+H123+H129</f>
        <v>438.5800000000001</v>
      </c>
    </row>
    <row r="3" spans="1:16" x14ac:dyDescent="0.25">
      <c r="A3" t="s">
        <v>59</v>
      </c>
      <c r="B3" s="7" t="s">
        <v>60</v>
      </c>
      <c r="C3" t="s">
        <v>61</v>
      </c>
      <c r="D3">
        <v>1949</v>
      </c>
      <c r="E3">
        <v>2009</v>
      </c>
      <c r="H3">
        <f>SUM(H4:H18)</f>
        <v>80.53</v>
      </c>
      <c r="P3" t="s">
        <v>263</v>
      </c>
    </row>
    <row r="4" spans="1:16" x14ac:dyDescent="0.25">
      <c r="A4" t="s">
        <v>62</v>
      </c>
      <c r="B4" s="7" t="s">
        <v>63</v>
      </c>
      <c r="C4" t="s">
        <v>332</v>
      </c>
      <c r="D4">
        <v>1949</v>
      </c>
      <c r="E4">
        <v>2008</v>
      </c>
      <c r="H4">
        <v>5.28</v>
      </c>
      <c r="P4" t="s">
        <v>264</v>
      </c>
    </row>
    <row r="5" spans="1:16" x14ac:dyDescent="0.25">
      <c r="A5" t="s">
        <v>62</v>
      </c>
      <c r="B5" s="7" t="s">
        <v>64</v>
      </c>
      <c r="C5" t="s">
        <v>338</v>
      </c>
      <c r="D5">
        <v>1957</v>
      </c>
      <c r="E5">
        <v>1995</v>
      </c>
      <c r="H5">
        <v>2.4</v>
      </c>
      <c r="P5" t="s">
        <v>265</v>
      </c>
    </row>
    <row r="6" spans="1:16" x14ac:dyDescent="0.25">
      <c r="A6" t="s">
        <v>62</v>
      </c>
      <c r="B6" s="7" t="s">
        <v>65</v>
      </c>
      <c r="C6" t="s">
        <v>339</v>
      </c>
      <c r="D6">
        <v>1949</v>
      </c>
      <c r="E6">
        <v>1995</v>
      </c>
      <c r="H6">
        <v>51</v>
      </c>
      <c r="P6" t="s">
        <v>266</v>
      </c>
    </row>
    <row r="7" spans="1:16" x14ac:dyDescent="0.25">
      <c r="A7" t="s">
        <v>62</v>
      </c>
      <c r="B7" s="8" t="s">
        <v>66</v>
      </c>
      <c r="C7" s="2" t="s">
        <v>340</v>
      </c>
      <c r="D7">
        <v>1973</v>
      </c>
      <c r="E7">
        <v>1994</v>
      </c>
      <c r="H7">
        <v>1.92</v>
      </c>
      <c r="P7" t="s">
        <v>267</v>
      </c>
    </row>
    <row r="8" spans="1:16" x14ac:dyDescent="0.25">
      <c r="A8" t="s">
        <v>62</v>
      </c>
      <c r="B8" s="7" t="s">
        <v>67</v>
      </c>
      <c r="C8" t="s">
        <v>68</v>
      </c>
      <c r="D8">
        <v>1958</v>
      </c>
      <c r="E8">
        <v>1997</v>
      </c>
      <c r="H8">
        <v>0.6</v>
      </c>
      <c r="P8" t="s">
        <v>268</v>
      </c>
    </row>
    <row r="9" spans="1:16" x14ac:dyDescent="0.25">
      <c r="A9" t="s">
        <v>62</v>
      </c>
      <c r="B9" s="7" t="s">
        <v>69</v>
      </c>
      <c r="C9" t="s">
        <v>70</v>
      </c>
      <c r="D9">
        <v>1955</v>
      </c>
      <c r="E9">
        <v>2000</v>
      </c>
      <c r="H9">
        <v>1.32</v>
      </c>
      <c r="P9" t="s">
        <v>269</v>
      </c>
    </row>
    <row r="10" spans="1:16" x14ac:dyDescent="0.25">
      <c r="A10" t="s">
        <v>62</v>
      </c>
      <c r="B10" s="7" t="s">
        <v>71</v>
      </c>
      <c r="C10" t="s">
        <v>72</v>
      </c>
      <c r="D10">
        <v>1957</v>
      </c>
      <c r="E10">
        <v>2000</v>
      </c>
      <c r="H10">
        <v>0.24</v>
      </c>
      <c r="P10" t="s">
        <v>270</v>
      </c>
    </row>
    <row r="11" spans="1:16" x14ac:dyDescent="0.25">
      <c r="A11" t="s">
        <v>62</v>
      </c>
      <c r="B11" s="7" t="s">
        <v>73</v>
      </c>
      <c r="C11" t="s">
        <v>74</v>
      </c>
      <c r="D11">
        <v>1951</v>
      </c>
      <c r="E11">
        <v>1989</v>
      </c>
      <c r="H11">
        <v>0.48</v>
      </c>
      <c r="P11" t="s">
        <v>271</v>
      </c>
    </row>
    <row r="12" spans="1:16" x14ac:dyDescent="0.25">
      <c r="A12" t="s">
        <v>62</v>
      </c>
      <c r="B12" s="7" t="s">
        <v>75</v>
      </c>
      <c r="C12" t="s">
        <v>76</v>
      </c>
      <c r="D12">
        <v>1955</v>
      </c>
      <c r="E12">
        <v>2006</v>
      </c>
      <c r="H12">
        <v>2.68</v>
      </c>
      <c r="P12" s="3" t="s">
        <v>331</v>
      </c>
    </row>
    <row r="13" spans="1:16" x14ac:dyDescent="0.25">
      <c r="A13" t="s">
        <v>62</v>
      </c>
      <c r="B13" s="7" t="s">
        <v>77</v>
      </c>
      <c r="C13" t="s">
        <v>78</v>
      </c>
      <c r="D13">
        <v>1954</v>
      </c>
      <c r="E13">
        <v>1993</v>
      </c>
      <c r="H13">
        <v>0.48</v>
      </c>
      <c r="P13" t="s">
        <v>271</v>
      </c>
    </row>
    <row r="14" spans="1:16" x14ac:dyDescent="0.25">
      <c r="A14" t="s">
        <v>62</v>
      </c>
      <c r="B14" s="7" t="s">
        <v>79</v>
      </c>
      <c r="C14" t="s">
        <v>80</v>
      </c>
      <c r="D14">
        <v>1971</v>
      </c>
      <c r="E14">
        <v>1990</v>
      </c>
      <c r="H14">
        <v>1.2</v>
      </c>
      <c r="P14" t="s">
        <v>272</v>
      </c>
    </row>
    <row r="15" spans="1:16" x14ac:dyDescent="0.25">
      <c r="A15" t="s">
        <v>62</v>
      </c>
      <c r="B15" s="7" t="s">
        <v>81</v>
      </c>
      <c r="C15" t="s">
        <v>82</v>
      </c>
      <c r="D15">
        <v>1984</v>
      </c>
      <c r="E15">
        <v>1995</v>
      </c>
      <c r="H15">
        <v>0.6</v>
      </c>
      <c r="P15" t="s">
        <v>268</v>
      </c>
    </row>
    <row r="16" spans="1:16" x14ac:dyDescent="0.25">
      <c r="A16" t="s">
        <v>62</v>
      </c>
      <c r="B16" s="7" t="s">
        <v>83</v>
      </c>
      <c r="C16" t="s">
        <v>84</v>
      </c>
      <c r="D16">
        <v>1954</v>
      </c>
      <c r="E16">
        <v>1993</v>
      </c>
      <c r="H16">
        <v>0.36</v>
      </c>
      <c r="P16" t="s">
        <v>273</v>
      </c>
    </row>
    <row r="17" spans="1:16" x14ac:dyDescent="0.25">
      <c r="A17" t="s">
        <v>62</v>
      </c>
      <c r="B17" s="7" t="s">
        <v>85</v>
      </c>
      <c r="C17" t="s">
        <v>86</v>
      </c>
      <c r="D17">
        <v>1989</v>
      </c>
      <c r="E17">
        <v>1993</v>
      </c>
      <c r="H17">
        <v>1.44</v>
      </c>
      <c r="P17" t="s">
        <v>274</v>
      </c>
    </row>
    <row r="18" spans="1:16" x14ac:dyDescent="0.25">
      <c r="A18" t="s">
        <v>62</v>
      </c>
      <c r="B18" s="7" t="s">
        <v>87</v>
      </c>
      <c r="C18" t="s">
        <v>88</v>
      </c>
      <c r="D18">
        <v>1950</v>
      </c>
      <c r="E18">
        <v>2009</v>
      </c>
      <c r="H18">
        <v>10.53</v>
      </c>
      <c r="P18" t="s">
        <v>342</v>
      </c>
    </row>
    <row r="20" spans="1:16" x14ac:dyDescent="0.25">
      <c r="A20" t="s">
        <v>59</v>
      </c>
      <c r="B20" s="7" t="s">
        <v>89</v>
      </c>
      <c r="C20" t="s">
        <v>90</v>
      </c>
      <c r="D20">
        <v>1957</v>
      </c>
      <c r="E20">
        <v>1990</v>
      </c>
      <c r="H20">
        <f>SUM(H21:H24)</f>
        <v>9.9600000000000009</v>
      </c>
      <c r="P20" t="s">
        <v>275</v>
      </c>
    </row>
    <row r="21" spans="1:16" x14ac:dyDescent="0.25">
      <c r="A21" t="s">
        <v>62</v>
      </c>
      <c r="B21" s="7" t="s">
        <v>91</v>
      </c>
      <c r="C21" t="s">
        <v>92</v>
      </c>
      <c r="D21">
        <v>1957</v>
      </c>
      <c r="E21">
        <v>1971</v>
      </c>
      <c r="H21">
        <v>6.6</v>
      </c>
      <c r="P21" t="s">
        <v>276</v>
      </c>
    </row>
    <row r="22" spans="1:16" x14ac:dyDescent="0.25">
      <c r="A22" t="s">
        <v>62</v>
      </c>
      <c r="B22" s="7" t="s">
        <v>93</v>
      </c>
      <c r="C22" t="s">
        <v>94</v>
      </c>
      <c r="D22">
        <v>1957</v>
      </c>
      <c r="E22">
        <v>1971</v>
      </c>
      <c r="H22">
        <v>1.92</v>
      </c>
      <c r="P22" t="s">
        <v>267</v>
      </c>
    </row>
    <row r="23" spans="1:16" x14ac:dyDescent="0.25">
      <c r="A23" t="s">
        <v>62</v>
      </c>
      <c r="B23" s="7" t="s">
        <v>95</v>
      </c>
      <c r="C23" t="s">
        <v>310</v>
      </c>
      <c r="D23">
        <v>1970</v>
      </c>
      <c r="E23">
        <v>1990</v>
      </c>
      <c r="H23">
        <v>0.48</v>
      </c>
      <c r="P23" t="s">
        <v>271</v>
      </c>
    </row>
    <row r="24" spans="1:16" x14ac:dyDescent="0.25">
      <c r="A24" t="s">
        <v>62</v>
      </c>
      <c r="B24" s="8" t="s">
        <v>96</v>
      </c>
      <c r="C24" t="s">
        <v>97</v>
      </c>
      <c r="D24">
        <v>1963</v>
      </c>
      <c r="E24">
        <v>1990</v>
      </c>
      <c r="H24">
        <v>0.96</v>
      </c>
      <c r="P24" t="s">
        <v>277</v>
      </c>
    </row>
    <row r="25" spans="1:16" x14ac:dyDescent="0.25">
      <c r="B25" s="8"/>
    </row>
    <row r="26" spans="1:16" x14ac:dyDescent="0.25">
      <c r="A26" t="s">
        <v>59</v>
      </c>
      <c r="B26" s="7" t="s">
        <v>98</v>
      </c>
      <c r="C26" t="s">
        <v>99</v>
      </c>
      <c r="D26">
        <v>1955</v>
      </c>
      <c r="E26">
        <v>2012</v>
      </c>
      <c r="H26">
        <f>SUM(H27:H33)</f>
        <v>13.84</v>
      </c>
      <c r="P26" t="s">
        <v>330</v>
      </c>
    </row>
    <row r="27" spans="1:16" x14ac:dyDescent="0.25">
      <c r="A27" t="s">
        <v>62</v>
      </c>
      <c r="B27" s="7" t="s">
        <v>100</v>
      </c>
      <c r="C27" t="s">
        <v>101</v>
      </c>
      <c r="D27">
        <v>1955</v>
      </c>
      <c r="E27">
        <v>1988</v>
      </c>
      <c r="H27">
        <v>0.24</v>
      </c>
      <c r="P27" t="s">
        <v>270</v>
      </c>
    </row>
    <row r="28" spans="1:16" x14ac:dyDescent="0.25">
      <c r="A28" t="s">
        <v>62</v>
      </c>
      <c r="B28" s="7" t="s">
        <v>102</v>
      </c>
      <c r="C28" t="s">
        <v>103</v>
      </c>
      <c r="D28">
        <v>1965</v>
      </c>
      <c r="E28">
        <v>1997</v>
      </c>
      <c r="H28">
        <v>4.5599999999999996</v>
      </c>
      <c r="P28" t="s">
        <v>278</v>
      </c>
    </row>
    <row r="29" spans="1:16" x14ac:dyDescent="0.25">
      <c r="A29" t="s">
        <v>62</v>
      </c>
      <c r="B29" s="7" t="s">
        <v>104</v>
      </c>
      <c r="C29" t="s">
        <v>105</v>
      </c>
      <c r="D29">
        <v>1971</v>
      </c>
      <c r="E29">
        <v>2012</v>
      </c>
      <c r="H29">
        <v>3.24</v>
      </c>
      <c r="P29" t="s">
        <v>328</v>
      </c>
    </row>
    <row r="30" spans="1:16" x14ac:dyDescent="0.25">
      <c r="A30" t="s">
        <v>62</v>
      </c>
      <c r="B30" s="8" t="s">
        <v>106</v>
      </c>
      <c r="C30" t="s">
        <v>107</v>
      </c>
      <c r="D30">
        <v>1974</v>
      </c>
      <c r="E30">
        <v>1992</v>
      </c>
      <c r="H30">
        <v>0.72</v>
      </c>
      <c r="P30" t="s">
        <v>279</v>
      </c>
    </row>
    <row r="31" spans="1:16" x14ac:dyDescent="0.25">
      <c r="A31" t="s">
        <v>62</v>
      </c>
      <c r="B31" s="7" t="s">
        <v>108</v>
      </c>
      <c r="C31" t="s">
        <v>109</v>
      </c>
      <c r="D31">
        <v>1972</v>
      </c>
      <c r="E31">
        <v>1994</v>
      </c>
      <c r="H31">
        <v>0.36</v>
      </c>
      <c r="P31" t="s">
        <v>273</v>
      </c>
    </row>
    <row r="32" spans="1:16" x14ac:dyDescent="0.25">
      <c r="A32" t="s">
        <v>62</v>
      </c>
      <c r="B32" s="7" t="s">
        <v>110</v>
      </c>
      <c r="C32" t="s">
        <v>111</v>
      </c>
      <c r="D32">
        <v>1969</v>
      </c>
      <c r="E32">
        <v>1984</v>
      </c>
      <c r="H32">
        <v>0.24</v>
      </c>
      <c r="P32" t="s">
        <v>270</v>
      </c>
    </row>
    <row r="33" spans="1:16" x14ac:dyDescent="0.25">
      <c r="A33" t="s">
        <v>62</v>
      </c>
      <c r="B33" s="9" t="s">
        <v>249</v>
      </c>
      <c r="C33" s="3" t="s">
        <v>250</v>
      </c>
      <c r="D33" s="3">
        <v>1958</v>
      </c>
      <c r="E33" s="3">
        <v>1995</v>
      </c>
      <c r="F33" s="3"/>
      <c r="G33" s="3"/>
      <c r="H33" s="3">
        <v>4.4800000000000004</v>
      </c>
      <c r="I33" s="3"/>
      <c r="J33" s="3"/>
      <c r="K33" s="3"/>
      <c r="L33" s="3"/>
      <c r="M33" s="3"/>
      <c r="N33" s="3"/>
      <c r="O33" s="3"/>
      <c r="P33" s="3" t="s">
        <v>329</v>
      </c>
    </row>
    <row r="35" spans="1:16" x14ac:dyDescent="0.25">
      <c r="A35" t="s">
        <v>59</v>
      </c>
      <c r="B35" s="7" t="s">
        <v>112</v>
      </c>
      <c r="C35" t="s">
        <v>113</v>
      </c>
      <c r="D35">
        <v>1963</v>
      </c>
      <c r="E35">
        <v>1996</v>
      </c>
      <c r="H35">
        <f>SUM(H36:H42)</f>
        <v>12.96</v>
      </c>
      <c r="P35" t="s">
        <v>280</v>
      </c>
    </row>
    <row r="36" spans="1:16" x14ac:dyDescent="0.25">
      <c r="A36" t="s">
        <v>62</v>
      </c>
      <c r="B36" s="7" t="s">
        <v>114</v>
      </c>
      <c r="C36" t="s">
        <v>103</v>
      </c>
      <c r="D36">
        <v>1963</v>
      </c>
      <c r="E36">
        <v>1996</v>
      </c>
      <c r="H36">
        <v>1.32</v>
      </c>
      <c r="P36" t="s">
        <v>269</v>
      </c>
    </row>
    <row r="37" spans="1:16" x14ac:dyDescent="0.25">
      <c r="A37" t="s">
        <v>62</v>
      </c>
      <c r="B37" s="7" t="s">
        <v>115</v>
      </c>
      <c r="C37" t="s">
        <v>116</v>
      </c>
      <c r="D37">
        <v>1969</v>
      </c>
      <c r="E37">
        <v>1991</v>
      </c>
      <c r="H37">
        <v>1.08</v>
      </c>
      <c r="P37" t="s">
        <v>281</v>
      </c>
    </row>
    <row r="38" spans="1:16" x14ac:dyDescent="0.25">
      <c r="A38" t="s">
        <v>62</v>
      </c>
      <c r="B38" s="7" t="s">
        <v>117</v>
      </c>
      <c r="C38" t="s">
        <v>118</v>
      </c>
      <c r="D38">
        <v>1964</v>
      </c>
      <c r="E38">
        <v>1995</v>
      </c>
      <c r="H38">
        <v>2.04</v>
      </c>
      <c r="P38" t="s">
        <v>282</v>
      </c>
    </row>
    <row r="39" spans="1:16" x14ac:dyDescent="0.25">
      <c r="A39" t="s">
        <v>62</v>
      </c>
      <c r="B39" s="8" t="s">
        <v>119</v>
      </c>
      <c r="C39" t="s">
        <v>120</v>
      </c>
      <c r="D39">
        <v>1970</v>
      </c>
      <c r="E39">
        <v>1988</v>
      </c>
      <c r="H39">
        <v>0.84</v>
      </c>
      <c r="P39" t="s">
        <v>245</v>
      </c>
    </row>
    <row r="40" spans="1:16" x14ac:dyDescent="0.25">
      <c r="A40" t="s">
        <v>62</v>
      </c>
      <c r="B40" s="7" t="s">
        <v>121</v>
      </c>
      <c r="C40" t="s">
        <v>122</v>
      </c>
      <c r="D40">
        <v>1963</v>
      </c>
      <c r="E40">
        <v>1993</v>
      </c>
      <c r="H40">
        <v>1.2</v>
      </c>
      <c r="P40" t="s">
        <v>272</v>
      </c>
    </row>
    <row r="41" spans="1:16" x14ac:dyDescent="0.25">
      <c r="A41" t="s">
        <v>62</v>
      </c>
      <c r="B41" s="7" t="s">
        <v>123</v>
      </c>
      <c r="C41" t="s">
        <v>124</v>
      </c>
      <c r="D41">
        <v>1965</v>
      </c>
      <c r="E41">
        <v>1989</v>
      </c>
      <c r="H41">
        <v>0.84</v>
      </c>
      <c r="P41" t="s">
        <v>245</v>
      </c>
    </row>
    <row r="42" spans="1:16" x14ac:dyDescent="0.25">
      <c r="A42" t="s">
        <v>62</v>
      </c>
      <c r="B42" s="7" t="s">
        <v>125</v>
      </c>
      <c r="C42" t="s">
        <v>126</v>
      </c>
      <c r="D42">
        <v>1973</v>
      </c>
      <c r="E42">
        <v>1992</v>
      </c>
      <c r="H42">
        <v>5.64</v>
      </c>
      <c r="P42" t="s">
        <v>283</v>
      </c>
    </row>
    <row r="44" spans="1:16" x14ac:dyDescent="0.25">
      <c r="A44" t="s">
        <v>59</v>
      </c>
      <c r="B44" s="7" t="s">
        <v>127</v>
      </c>
      <c r="C44" t="s">
        <v>128</v>
      </c>
      <c r="D44">
        <v>1954</v>
      </c>
      <c r="E44">
        <v>2006</v>
      </c>
      <c r="H44">
        <f>SUM(H45:H50)</f>
        <v>13.079999999999998</v>
      </c>
      <c r="P44" t="s">
        <v>284</v>
      </c>
    </row>
    <row r="45" spans="1:16" x14ac:dyDescent="0.25">
      <c r="A45" t="s">
        <v>62</v>
      </c>
      <c r="B45" s="7" t="s">
        <v>129</v>
      </c>
      <c r="C45" t="s">
        <v>130</v>
      </c>
      <c r="D45">
        <v>1969</v>
      </c>
      <c r="E45">
        <v>1993</v>
      </c>
      <c r="H45">
        <v>0.48</v>
      </c>
      <c r="P45" t="s">
        <v>271</v>
      </c>
    </row>
    <row r="46" spans="1:16" x14ac:dyDescent="0.25">
      <c r="A46" t="s">
        <v>62</v>
      </c>
      <c r="B46" s="7" t="s">
        <v>131</v>
      </c>
      <c r="C46" t="s">
        <v>132</v>
      </c>
      <c r="D46">
        <v>1956</v>
      </c>
      <c r="E46">
        <v>2005</v>
      </c>
      <c r="H46">
        <v>3.96</v>
      </c>
      <c r="P46" t="s">
        <v>285</v>
      </c>
    </row>
    <row r="47" spans="1:16" x14ac:dyDescent="0.25">
      <c r="A47" t="s">
        <v>62</v>
      </c>
      <c r="B47" s="7" t="s">
        <v>133</v>
      </c>
      <c r="C47" t="s">
        <v>134</v>
      </c>
      <c r="D47">
        <v>1954</v>
      </c>
      <c r="E47">
        <v>2005</v>
      </c>
      <c r="H47">
        <v>1.68</v>
      </c>
      <c r="P47" t="s">
        <v>286</v>
      </c>
    </row>
    <row r="48" spans="1:16" x14ac:dyDescent="0.25">
      <c r="A48" t="s">
        <v>62</v>
      </c>
      <c r="B48" s="8" t="s">
        <v>135</v>
      </c>
      <c r="C48" t="s">
        <v>136</v>
      </c>
      <c r="D48">
        <v>1958</v>
      </c>
      <c r="E48">
        <v>2006</v>
      </c>
      <c r="H48">
        <v>4.08</v>
      </c>
      <c r="P48" t="s">
        <v>287</v>
      </c>
    </row>
    <row r="49" spans="1:16" x14ac:dyDescent="0.25">
      <c r="A49" t="s">
        <v>62</v>
      </c>
      <c r="B49" s="7" t="s">
        <v>137</v>
      </c>
      <c r="C49" t="s">
        <v>138</v>
      </c>
      <c r="D49">
        <v>1954</v>
      </c>
      <c r="E49">
        <v>2002</v>
      </c>
      <c r="H49">
        <v>2.2799999999999998</v>
      </c>
      <c r="P49" t="s">
        <v>288</v>
      </c>
    </row>
    <row r="50" spans="1:16" x14ac:dyDescent="0.25">
      <c r="A50" t="s">
        <v>62</v>
      </c>
      <c r="B50" s="7" t="s">
        <v>139</v>
      </c>
      <c r="C50" t="s">
        <v>140</v>
      </c>
      <c r="D50">
        <v>1962</v>
      </c>
      <c r="E50">
        <v>2001</v>
      </c>
      <c r="H50">
        <v>0.6</v>
      </c>
      <c r="P50" t="s">
        <v>268</v>
      </c>
    </row>
    <row r="52" spans="1:16" x14ac:dyDescent="0.25">
      <c r="A52" t="s">
        <v>59</v>
      </c>
      <c r="B52" s="7">
        <v>6</v>
      </c>
      <c r="C52" t="s">
        <v>312</v>
      </c>
      <c r="D52">
        <v>1952</v>
      </c>
      <c r="E52">
        <v>2021</v>
      </c>
      <c r="H52">
        <f>SUM(H53:H55)</f>
        <v>14.23</v>
      </c>
      <c r="P52" t="s">
        <v>318</v>
      </c>
    </row>
    <row r="53" spans="1:16" x14ac:dyDescent="0.25">
      <c r="A53" t="s">
        <v>62</v>
      </c>
      <c r="B53" s="7" t="s">
        <v>314</v>
      </c>
      <c r="C53" t="s">
        <v>319</v>
      </c>
      <c r="D53">
        <v>1952</v>
      </c>
      <c r="E53">
        <v>1965</v>
      </c>
      <c r="H53">
        <v>0.08</v>
      </c>
      <c r="P53" t="s">
        <v>313</v>
      </c>
    </row>
    <row r="54" spans="1:16" x14ac:dyDescent="0.25">
      <c r="A54" t="s">
        <v>62</v>
      </c>
      <c r="B54" s="7" t="s">
        <v>315</v>
      </c>
      <c r="C54" t="s">
        <v>316</v>
      </c>
      <c r="D54">
        <v>2000</v>
      </c>
      <c r="E54">
        <v>2021</v>
      </c>
      <c r="H54">
        <v>13.44</v>
      </c>
      <c r="P54" t="s">
        <v>317</v>
      </c>
    </row>
    <row r="55" spans="1:16" x14ac:dyDescent="0.25">
      <c r="A55" t="s">
        <v>62</v>
      </c>
      <c r="B55" s="7" t="s">
        <v>335</v>
      </c>
      <c r="C55" t="s">
        <v>336</v>
      </c>
      <c r="D55">
        <v>2004</v>
      </c>
      <c r="E55">
        <v>2021</v>
      </c>
      <c r="H55">
        <v>0.71</v>
      </c>
      <c r="P55" t="s">
        <v>337</v>
      </c>
    </row>
    <row r="57" spans="1:16" x14ac:dyDescent="0.25">
      <c r="A57" t="s">
        <v>59</v>
      </c>
      <c r="B57" s="7" t="s">
        <v>141</v>
      </c>
      <c r="C57" t="s">
        <v>142</v>
      </c>
      <c r="D57">
        <v>1954</v>
      </c>
      <c r="E57">
        <v>1996</v>
      </c>
      <c r="H57">
        <f>SUM(H58:H59)</f>
        <v>1.56</v>
      </c>
      <c r="P57" t="s">
        <v>289</v>
      </c>
    </row>
    <row r="58" spans="1:16" x14ac:dyDescent="0.25">
      <c r="A58" t="s">
        <v>62</v>
      </c>
      <c r="B58" s="7" t="s">
        <v>143</v>
      </c>
      <c r="C58" t="s">
        <v>144</v>
      </c>
      <c r="D58">
        <v>1979</v>
      </c>
      <c r="E58">
        <v>1988</v>
      </c>
      <c r="H58">
        <v>0.96</v>
      </c>
      <c r="P58" t="s">
        <v>277</v>
      </c>
    </row>
    <row r="59" spans="1:16" x14ac:dyDescent="0.25">
      <c r="A59" t="s">
        <v>62</v>
      </c>
      <c r="B59" s="7" t="s">
        <v>145</v>
      </c>
      <c r="C59" t="s">
        <v>146</v>
      </c>
      <c r="D59">
        <v>1954</v>
      </c>
      <c r="E59">
        <v>1996</v>
      </c>
      <c r="H59">
        <v>0.6</v>
      </c>
      <c r="P59" t="s">
        <v>268</v>
      </c>
    </row>
    <row r="61" spans="1:16" x14ac:dyDescent="0.25">
      <c r="A61" t="s">
        <v>59</v>
      </c>
      <c r="B61" s="7" t="s">
        <v>147</v>
      </c>
      <c r="C61" t="s">
        <v>148</v>
      </c>
      <c r="D61">
        <v>1949</v>
      </c>
      <c r="E61">
        <v>2010</v>
      </c>
      <c r="H61">
        <f>SUM(H62:H65)</f>
        <v>8.8800000000000008</v>
      </c>
      <c r="P61" t="s">
        <v>327</v>
      </c>
    </row>
    <row r="62" spans="1:16" x14ac:dyDescent="0.25">
      <c r="A62" t="s">
        <v>62</v>
      </c>
      <c r="B62" s="7" t="s">
        <v>149</v>
      </c>
      <c r="C62" t="s">
        <v>103</v>
      </c>
      <c r="D62">
        <v>1949</v>
      </c>
      <c r="E62">
        <v>1994</v>
      </c>
      <c r="H62">
        <v>4.2</v>
      </c>
      <c r="P62" t="s">
        <v>290</v>
      </c>
    </row>
    <row r="63" spans="1:16" x14ac:dyDescent="0.25">
      <c r="A63" t="s">
        <v>62</v>
      </c>
      <c r="B63" s="7" t="s">
        <v>150</v>
      </c>
      <c r="C63" t="s">
        <v>151</v>
      </c>
      <c r="D63">
        <v>1960</v>
      </c>
      <c r="E63">
        <v>1999</v>
      </c>
      <c r="H63">
        <v>0.36</v>
      </c>
      <c r="P63" t="s">
        <v>273</v>
      </c>
    </row>
    <row r="64" spans="1:16" x14ac:dyDescent="0.25">
      <c r="A64" t="s">
        <v>62</v>
      </c>
      <c r="B64" s="7" t="s">
        <v>152</v>
      </c>
      <c r="C64" t="s">
        <v>153</v>
      </c>
      <c r="D64">
        <v>1977</v>
      </c>
      <c r="E64">
        <v>2007</v>
      </c>
      <c r="H64">
        <v>4.2</v>
      </c>
      <c r="P64" t="s">
        <v>326</v>
      </c>
    </row>
    <row r="65" spans="1:17" x14ac:dyDescent="0.25">
      <c r="A65" t="s">
        <v>62</v>
      </c>
      <c r="B65" s="8" t="s">
        <v>154</v>
      </c>
      <c r="C65" t="s">
        <v>155</v>
      </c>
      <c r="D65">
        <v>1949</v>
      </c>
      <c r="E65">
        <v>2010</v>
      </c>
      <c r="H65">
        <v>0.12</v>
      </c>
      <c r="P65" t="s">
        <v>291</v>
      </c>
    </row>
    <row r="66" spans="1:17" x14ac:dyDescent="0.25">
      <c r="B66" s="8"/>
    </row>
    <row r="67" spans="1:17" x14ac:dyDescent="0.25">
      <c r="A67" t="s">
        <v>59</v>
      </c>
      <c r="B67" s="7" t="s">
        <v>156</v>
      </c>
      <c r="C67" t="s">
        <v>157</v>
      </c>
      <c r="D67">
        <v>1963</v>
      </c>
      <c r="E67">
        <v>1993</v>
      </c>
      <c r="H67">
        <f>SUM(H68:H70)</f>
        <v>6</v>
      </c>
      <c r="P67" t="s">
        <v>292</v>
      </c>
    </row>
    <row r="68" spans="1:17" x14ac:dyDescent="0.25">
      <c r="A68" t="s">
        <v>62</v>
      </c>
      <c r="B68" s="7" t="s">
        <v>158</v>
      </c>
      <c r="C68" t="s">
        <v>159</v>
      </c>
      <c r="D68">
        <v>1963</v>
      </c>
      <c r="E68">
        <v>2006</v>
      </c>
      <c r="H68">
        <v>4.4400000000000004</v>
      </c>
      <c r="P68" t="s">
        <v>293</v>
      </c>
    </row>
    <row r="69" spans="1:17" x14ac:dyDescent="0.25">
      <c r="A69" t="s">
        <v>62</v>
      </c>
      <c r="B69" s="7" t="s">
        <v>160</v>
      </c>
      <c r="C69" t="s">
        <v>161</v>
      </c>
      <c r="D69">
        <v>1963</v>
      </c>
      <c r="E69">
        <v>1993</v>
      </c>
      <c r="H69">
        <v>0.96</v>
      </c>
      <c r="P69" t="s">
        <v>277</v>
      </c>
    </row>
    <row r="70" spans="1:17" x14ac:dyDescent="0.25">
      <c r="A70" s="3" t="s">
        <v>62</v>
      </c>
      <c r="B70" s="9" t="s">
        <v>162</v>
      </c>
      <c r="C70" s="3" t="s">
        <v>153</v>
      </c>
      <c r="D70" s="3">
        <v>1999</v>
      </c>
      <c r="E70" s="3">
        <v>2010</v>
      </c>
      <c r="H70" s="3">
        <v>0.6</v>
      </c>
      <c r="I70" s="3"/>
      <c r="P70" t="s">
        <v>268</v>
      </c>
    </row>
    <row r="72" spans="1:17" x14ac:dyDescent="0.25">
      <c r="A72" t="s">
        <v>59</v>
      </c>
      <c r="B72" s="7" t="s">
        <v>163</v>
      </c>
      <c r="C72" t="s">
        <v>164</v>
      </c>
      <c r="D72">
        <v>1991</v>
      </c>
      <c r="E72">
        <v>2011</v>
      </c>
      <c r="H72">
        <f>SUM(H73:H74)</f>
        <v>0.48</v>
      </c>
      <c r="P72" t="s">
        <v>271</v>
      </c>
    </row>
    <row r="73" spans="1:17" x14ac:dyDescent="0.25">
      <c r="A73" t="s">
        <v>62</v>
      </c>
      <c r="B73" s="7" t="s">
        <v>165</v>
      </c>
      <c r="C73" t="s">
        <v>166</v>
      </c>
      <c r="D73">
        <v>1991</v>
      </c>
      <c r="E73">
        <v>2002</v>
      </c>
      <c r="H73">
        <v>0.24</v>
      </c>
      <c r="P73" t="s">
        <v>270</v>
      </c>
    </row>
    <row r="74" spans="1:17" x14ac:dyDescent="0.25">
      <c r="A74" t="s">
        <v>62</v>
      </c>
      <c r="B74" s="7" t="s">
        <v>167</v>
      </c>
      <c r="C74" t="s">
        <v>168</v>
      </c>
      <c r="D74">
        <v>1996</v>
      </c>
      <c r="E74">
        <v>2011</v>
      </c>
      <c r="H74">
        <v>0.24</v>
      </c>
      <c r="P74" t="s">
        <v>270</v>
      </c>
    </row>
    <row r="76" spans="1:17" x14ac:dyDescent="0.25">
      <c r="A76" t="s">
        <v>59</v>
      </c>
      <c r="B76" s="7" t="s">
        <v>169</v>
      </c>
      <c r="C76" t="s">
        <v>170</v>
      </c>
      <c r="D76">
        <v>1991</v>
      </c>
      <c r="E76">
        <v>2015</v>
      </c>
      <c r="H76">
        <v>2.16</v>
      </c>
      <c r="P76" t="s">
        <v>294</v>
      </c>
      <c r="Q76" s="3"/>
    </row>
    <row r="77" spans="1:17" x14ac:dyDescent="0.25">
      <c r="A77" t="s">
        <v>59</v>
      </c>
      <c r="B77" s="7" t="s">
        <v>171</v>
      </c>
      <c r="C77" t="s">
        <v>172</v>
      </c>
      <c r="D77">
        <v>2001</v>
      </c>
      <c r="E77">
        <v>2012</v>
      </c>
      <c r="H77">
        <v>0.36</v>
      </c>
      <c r="P77" t="s">
        <v>273</v>
      </c>
    </row>
    <row r="78" spans="1:17" x14ac:dyDescent="0.25">
      <c r="A78" t="s">
        <v>59</v>
      </c>
      <c r="B78" s="7" t="s">
        <v>173</v>
      </c>
      <c r="C78" t="s">
        <v>174</v>
      </c>
      <c r="D78">
        <v>1969</v>
      </c>
      <c r="E78">
        <v>1989</v>
      </c>
      <c r="H78">
        <v>0.6</v>
      </c>
      <c r="P78" t="s">
        <v>268</v>
      </c>
    </row>
    <row r="79" spans="1:17" x14ac:dyDescent="0.25">
      <c r="A79" t="s">
        <v>59</v>
      </c>
      <c r="B79" s="7" t="s">
        <v>175</v>
      </c>
      <c r="C79" t="s">
        <v>176</v>
      </c>
      <c r="D79">
        <v>1961</v>
      </c>
      <c r="E79">
        <v>1988</v>
      </c>
      <c r="H79">
        <v>0.84</v>
      </c>
      <c r="P79" t="s">
        <v>245</v>
      </c>
    </row>
    <row r="80" spans="1:17" x14ac:dyDescent="0.25">
      <c r="A80" t="s">
        <v>59</v>
      </c>
      <c r="B80" s="7" t="s">
        <v>177</v>
      </c>
      <c r="C80" t="s">
        <v>178</v>
      </c>
      <c r="D80">
        <v>1969</v>
      </c>
      <c r="E80">
        <v>2007</v>
      </c>
      <c r="H80">
        <v>0.36</v>
      </c>
      <c r="P80" t="s">
        <v>273</v>
      </c>
    </row>
    <row r="81" spans="1:16" x14ac:dyDescent="0.25">
      <c r="A81" t="s">
        <v>59</v>
      </c>
      <c r="B81" s="7" t="s">
        <v>179</v>
      </c>
      <c r="C81" t="s">
        <v>180</v>
      </c>
      <c r="D81">
        <v>1990</v>
      </c>
      <c r="E81">
        <v>1998</v>
      </c>
      <c r="H81">
        <v>0.24</v>
      </c>
      <c r="P81" t="s">
        <v>270</v>
      </c>
    </row>
    <row r="83" spans="1:16" x14ac:dyDescent="0.25">
      <c r="A83" s="4" t="s">
        <v>59</v>
      </c>
      <c r="B83" s="7" t="s">
        <v>181</v>
      </c>
      <c r="C83" t="s">
        <v>311</v>
      </c>
      <c r="D83">
        <v>1949</v>
      </c>
      <c r="E83">
        <v>2010</v>
      </c>
      <c r="H83">
        <f>SUM(H84:H85)</f>
        <v>4.68</v>
      </c>
      <c r="I83" t="s">
        <v>247</v>
      </c>
    </row>
    <row r="84" spans="1:16" x14ac:dyDescent="0.25">
      <c r="A84" s="4" t="s">
        <v>62</v>
      </c>
      <c r="B84" s="7" t="s">
        <v>182</v>
      </c>
      <c r="C84" t="s">
        <v>183</v>
      </c>
      <c r="D84">
        <v>1959</v>
      </c>
      <c r="E84">
        <v>1990</v>
      </c>
      <c r="H84">
        <v>3.84</v>
      </c>
      <c r="P84" t="s">
        <v>295</v>
      </c>
    </row>
    <row r="85" spans="1:16" x14ac:dyDescent="0.25">
      <c r="A85" s="4" t="s">
        <v>62</v>
      </c>
      <c r="B85" s="7" t="s">
        <v>184</v>
      </c>
      <c r="C85" t="s">
        <v>185</v>
      </c>
      <c r="D85">
        <v>1949</v>
      </c>
      <c r="E85">
        <v>2010</v>
      </c>
      <c r="H85">
        <v>0.84</v>
      </c>
      <c r="M85">
        <v>715</v>
      </c>
      <c r="N85" t="s">
        <v>246</v>
      </c>
      <c r="O85">
        <v>3350</v>
      </c>
      <c r="P85" t="s">
        <v>296</v>
      </c>
    </row>
    <row r="87" spans="1:16" x14ac:dyDescent="0.25">
      <c r="A87" t="s">
        <v>59</v>
      </c>
      <c r="B87" s="7" t="s">
        <v>186</v>
      </c>
      <c r="C87" t="s">
        <v>187</v>
      </c>
      <c r="D87">
        <v>1949</v>
      </c>
      <c r="E87">
        <v>2006</v>
      </c>
      <c r="H87">
        <f>SUM(H88:H89)</f>
        <v>195.8</v>
      </c>
      <c r="P87" t="s">
        <v>308</v>
      </c>
    </row>
    <row r="88" spans="1:16" x14ac:dyDescent="0.25">
      <c r="A88" t="s">
        <v>62</v>
      </c>
      <c r="B88" s="7" t="s">
        <v>188</v>
      </c>
      <c r="C88" t="s">
        <v>189</v>
      </c>
      <c r="D88">
        <v>1949</v>
      </c>
      <c r="E88">
        <v>2002</v>
      </c>
      <c r="H88">
        <v>1.8</v>
      </c>
      <c r="P88" t="s">
        <v>297</v>
      </c>
    </row>
    <row r="89" spans="1:16" x14ac:dyDescent="0.25">
      <c r="A89" t="s">
        <v>62</v>
      </c>
      <c r="B89" s="7" t="s">
        <v>190</v>
      </c>
      <c r="C89" t="s">
        <v>191</v>
      </c>
      <c r="D89">
        <v>1949</v>
      </c>
      <c r="E89">
        <v>2006</v>
      </c>
      <c r="H89">
        <v>194</v>
      </c>
      <c r="P89" t="s">
        <v>298</v>
      </c>
    </row>
    <row r="91" spans="1:16" x14ac:dyDescent="0.25">
      <c r="A91" t="s">
        <v>59</v>
      </c>
      <c r="B91" s="7" t="s">
        <v>192</v>
      </c>
      <c r="C91" t="s">
        <v>193</v>
      </c>
      <c r="D91">
        <v>1951</v>
      </c>
      <c r="E91">
        <v>1995</v>
      </c>
      <c r="H91">
        <f>SUM(H92:H93)</f>
        <v>4.0999999999999996</v>
      </c>
      <c r="P91" t="s">
        <v>299</v>
      </c>
    </row>
    <row r="92" spans="1:16" x14ac:dyDescent="0.25">
      <c r="A92" t="s">
        <v>62</v>
      </c>
      <c r="B92" s="7" t="s">
        <v>194</v>
      </c>
      <c r="C92" t="s">
        <v>195</v>
      </c>
      <c r="D92">
        <v>1951</v>
      </c>
      <c r="E92">
        <v>1952</v>
      </c>
      <c r="H92">
        <v>0.1</v>
      </c>
      <c r="P92" t="s">
        <v>300</v>
      </c>
    </row>
    <row r="93" spans="1:16" x14ac:dyDescent="0.25">
      <c r="A93" t="s">
        <v>62</v>
      </c>
      <c r="B93" s="7" t="s">
        <v>196</v>
      </c>
      <c r="C93" t="s">
        <v>197</v>
      </c>
      <c r="D93">
        <v>1953</v>
      </c>
      <c r="E93">
        <v>1995</v>
      </c>
      <c r="H93" s="3">
        <v>4</v>
      </c>
      <c r="P93" t="s">
        <v>301</v>
      </c>
    </row>
    <row r="95" spans="1:16" x14ac:dyDescent="0.25">
      <c r="A95" t="s">
        <v>59</v>
      </c>
      <c r="B95" s="7" t="s">
        <v>198</v>
      </c>
      <c r="C95" t="s">
        <v>199</v>
      </c>
      <c r="D95">
        <v>1999</v>
      </c>
      <c r="E95">
        <v>2006</v>
      </c>
      <c r="H95">
        <v>2.52</v>
      </c>
      <c r="P95" t="s">
        <v>325</v>
      </c>
    </row>
    <row r="97" spans="1:16" x14ac:dyDescent="0.25">
      <c r="A97" t="s">
        <v>59</v>
      </c>
      <c r="B97" s="7" t="s">
        <v>320</v>
      </c>
      <c r="C97" t="s">
        <v>321</v>
      </c>
      <c r="D97">
        <v>2003</v>
      </c>
      <c r="E97">
        <v>2012</v>
      </c>
      <c r="H97">
        <v>2.52</v>
      </c>
      <c r="P97" t="s">
        <v>324</v>
      </c>
    </row>
    <row r="98" spans="1:16" x14ac:dyDescent="0.25">
      <c r="A98" t="s">
        <v>62</v>
      </c>
      <c r="B98" s="7" t="s">
        <v>322</v>
      </c>
      <c r="C98" t="s">
        <v>323</v>
      </c>
      <c r="D98">
        <v>2003</v>
      </c>
      <c r="E98">
        <v>2012</v>
      </c>
      <c r="H98">
        <v>2.52</v>
      </c>
      <c r="P98" t="s">
        <v>324</v>
      </c>
    </row>
    <row r="100" spans="1:16" x14ac:dyDescent="0.25">
      <c r="A100" t="s">
        <v>59</v>
      </c>
      <c r="B100" s="7" t="s">
        <v>200</v>
      </c>
      <c r="C100" t="s">
        <v>201</v>
      </c>
      <c r="D100">
        <v>1963</v>
      </c>
      <c r="E100">
        <v>1994</v>
      </c>
      <c r="H100">
        <f>SUM(H101:H102)</f>
        <v>7.3199999999999994</v>
      </c>
      <c r="P100" t="s">
        <v>302</v>
      </c>
    </row>
    <row r="101" spans="1:16" x14ac:dyDescent="0.25">
      <c r="A101" t="s">
        <v>62</v>
      </c>
      <c r="B101" s="7" t="s">
        <v>202</v>
      </c>
      <c r="C101" t="s">
        <v>203</v>
      </c>
      <c r="D101">
        <v>1963</v>
      </c>
      <c r="E101">
        <v>1994</v>
      </c>
      <c r="H101">
        <v>6.72</v>
      </c>
      <c r="P101" t="s">
        <v>303</v>
      </c>
    </row>
    <row r="102" spans="1:16" x14ac:dyDescent="0.25">
      <c r="A102" t="s">
        <v>62</v>
      </c>
      <c r="B102" s="7" t="s">
        <v>204</v>
      </c>
      <c r="C102" t="s">
        <v>205</v>
      </c>
      <c r="D102">
        <v>1963</v>
      </c>
      <c r="E102">
        <v>1994</v>
      </c>
      <c r="H102">
        <v>0.6</v>
      </c>
      <c r="P102" t="s">
        <v>268</v>
      </c>
    </row>
    <row r="104" spans="1:16" x14ac:dyDescent="0.25">
      <c r="A104" t="s">
        <v>59</v>
      </c>
      <c r="B104" s="7" t="s">
        <v>206</v>
      </c>
      <c r="C104" t="s">
        <v>207</v>
      </c>
      <c r="D104">
        <v>1953</v>
      </c>
      <c r="E104">
        <v>2002</v>
      </c>
      <c r="H104">
        <f>SUM(H105:H109)</f>
        <v>3.4799999999999995</v>
      </c>
      <c r="P104" t="s">
        <v>304</v>
      </c>
    </row>
    <row r="105" spans="1:16" x14ac:dyDescent="0.25">
      <c r="A105" t="s">
        <v>62</v>
      </c>
      <c r="B105" s="7" t="s">
        <v>208</v>
      </c>
      <c r="C105" t="s">
        <v>209</v>
      </c>
      <c r="D105">
        <v>1953</v>
      </c>
      <c r="E105">
        <v>2002</v>
      </c>
      <c r="H105">
        <v>2.16</v>
      </c>
      <c r="P105" t="s">
        <v>294</v>
      </c>
    </row>
    <row r="106" spans="1:16" x14ac:dyDescent="0.25">
      <c r="A106" t="s">
        <v>62</v>
      </c>
      <c r="B106" s="7" t="s">
        <v>210</v>
      </c>
      <c r="C106" t="s">
        <v>211</v>
      </c>
      <c r="D106">
        <v>1966</v>
      </c>
      <c r="E106">
        <v>1992</v>
      </c>
      <c r="H106">
        <v>0.36</v>
      </c>
      <c r="P106" t="s">
        <v>273</v>
      </c>
    </row>
    <row r="107" spans="1:16" x14ac:dyDescent="0.25">
      <c r="A107" t="s">
        <v>62</v>
      </c>
      <c r="B107" s="7" t="s">
        <v>212</v>
      </c>
      <c r="C107" t="s">
        <v>213</v>
      </c>
      <c r="D107">
        <v>1972</v>
      </c>
      <c r="E107">
        <v>1989</v>
      </c>
      <c r="H107">
        <v>0.24</v>
      </c>
      <c r="P107" t="s">
        <v>270</v>
      </c>
    </row>
    <row r="108" spans="1:16" x14ac:dyDescent="0.25">
      <c r="A108" t="s">
        <v>62</v>
      </c>
      <c r="B108" s="7" t="s">
        <v>214</v>
      </c>
      <c r="C108" t="s">
        <v>215</v>
      </c>
      <c r="D108">
        <v>1959</v>
      </c>
      <c r="E108">
        <v>1998</v>
      </c>
      <c r="H108">
        <v>0.36</v>
      </c>
      <c r="P108" t="s">
        <v>273</v>
      </c>
    </row>
    <row r="109" spans="1:16" x14ac:dyDescent="0.25">
      <c r="A109" t="s">
        <v>62</v>
      </c>
      <c r="B109" s="7" t="s">
        <v>216</v>
      </c>
      <c r="C109" t="s">
        <v>205</v>
      </c>
      <c r="D109">
        <v>1962</v>
      </c>
      <c r="E109">
        <v>1995</v>
      </c>
      <c r="H109">
        <v>0.36</v>
      </c>
      <c r="P109" t="s">
        <v>273</v>
      </c>
    </row>
    <row r="111" spans="1:16" x14ac:dyDescent="0.25">
      <c r="A111" t="s">
        <v>59</v>
      </c>
      <c r="B111" s="7" t="s">
        <v>217</v>
      </c>
      <c r="C111" t="s">
        <v>248</v>
      </c>
      <c r="H111" s="3">
        <v>40.92</v>
      </c>
      <c r="P111" s="3" t="s">
        <v>305</v>
      </c>
    </row>
    <row r="113" spans="1:16" x14ac:dyDescent="0.25">
      <c r="A113" t="s">
        <v>59</v>
      </c>
      <c r="B113" s="7" t="s">
        <v>218</v>
      </c>
      <c r="C113" t="s">
        <v>219</v>
      </c>
      <c r="D113">
        <v>1949</v>
      </c>
      <c r="E113">
        <v>1986</v>
      </c>
      <c r="H113">
        <f>SUM(H114:H117)</f>
        <v>2.52</v>
      </c>
      <c r="P113" t="s">
        <v>306</v>
      </c>
    </row>
    <row r="114" spans="1:16" x14ac:dyDescent="0.25">
      <c r="A114" t="s">
        <v>62</v>
      </c>
      <c r="B114" s="7" t="s">
        <v>220</v>
      </c>
      <c r="C114" t="s">
        <v>221</v>
      </c>
      <c r="D114">
        <v>1949</v>
      </c>
      <c r="E114">
        <v>1974</v>
      </c>
      <c r="H114">
        <v>1.2</v>
      </c>
      <c r="P114" t="s">
        <v>272</v>
      </c>
    </row>
    <row r="115" spans="1:16" x14ac:dyDescent="0.25">
      <c r="A115" t="s">
        <v>62</v>
      </c>
      <c r="B115" s="7" t="s">
        <v>222</v>
      </c>
      <c r="C115" t="s">
        <v>341</v>
      </c>
      <c r="D115">
        <v>1949</v>
      </c>
      <c r="E115">
        <v>1964</v>
      </c>
      <c r="H115">
        <v>0.84</v>
      </c>
      <c r="P115" t="s">
        <v>245</v>
      </c>
    </row>
    <row r="116" spans="1:16" x14ac:dyDescent="0.25">
      <c r="A116" t="s">
        <v>62</v>
      </c>
      <c r="B116" s="7" t="s">
        <v>223</v>
      </c>
      <c r="C116" t="s">
        <v>224</v>
      </c>
      <c r="D116">
        <v>1953</v>
      </c>
      <c r="E116">
        <v>1965</v>
      </c>
      <c r="H116">
        <v>0.12</v>
      </c>
      <c r="P116" t="s">
        <v>291</v>
      </c>
    </row>
    <row r="117" spans="1:16" x14ac:dyDescent="0.25">
      <c r="A117" t="s">
        <v>62</v>
      </c>
      <c r="B117" s="7" t="s">
        <v>225</v>
      </c>
      <c r="C117" t="s">
        <v>226</v>
      </c>
      <c r="D117">
        <v>1950</v>
      </c>
      <c r="E117">
        <v>1986</v>
      </c>
      <c r="H117">
        <v>0.36</v>
      </c>
      <c r="P117" t="s">
        <v>273</v>
      </c>
    </row>
    <row r="119" spans="1:16" x14ac:dyDescent="0.25">
      <c r="A119" t="s">
        <v>59</v>
      </c>
      <c r="B119" s="7" t="s">
        <v>227</v>
      </c>
      <c r="C119" t="s">
        <v>228</v>
      </c>
      <c r="D119">
        <v>1949</v>
      </c>
      <c r="E119">
        <v>2010</v>
      </c>
      <c r="H119">
        <v>0.6</v>
      </c>
      <c r="P119" t="s">
        <v>268</v>
      </c>
    </row>
    <row r="120" spans="1:16" x14ac:dyDescent="0.25">
      <c r="A120" t="s">
        <v>59</v>
      </c>
      <c r="B120" s="7" t="s">
        <v>229</v>
      </c>
      <c r="C120" t="s">
        <v>230</v>
      </c>
      <c r="D120">
        <v>1971</v>
      </c>
      <c r="E120">
        <v>1980</v>
      </c>
      <c r="H120">
        <v>0.12</v>
      </c>
      <c r="P120" t="s">
        <v>291</v>
      </c>
    </row>
    <row r="121" spans="1:16" x14ac:dyDescent="0.25">
      <c r="A121" t="s">
        <v>59</v>
      </c>
      <c r="B121" s="7" t="s">
        <v>231</v>
      </c>
      <c r="C121" t="s">
        <v>232</v>
      </c>
      <c r="D121">
        <v>1949</v>
      </c>
      <c r="E121">
        <v>1983</v>
      </c>
      <c r="H121">
        <v>0.72</v>
      </c>
      <c r="P121" t="s">
        <v>279</v>
      </c>
    </row>
    <row r="123" spans="1:16" x14ac:dyDescent="0.25">
      <c r="A123" t="s">
        <v>59</v>
      </c>
      <c r="B123" s="7" t="s">
        <v>233</v>
      </c>
      <c r="C123" t="s">
        <v>234</v>
      </c>
      <c r="D123">
        <v>1949</v>
      </c>
      <c r="E123">
        <v>1999</v>
      </c>
      <c r="H123">
        <f>SUM(H124:H127)</f>
        <v>1.3199999999999998</v>
      </c>
      <c r="P123" t="s">
        <v>269</v>
      </c>
    </row>
    <row r="124" spans="1:16" x14ac:dyDescent="0.25">
      <c r="A124" t="s">
        <v>62</v>
      </c>
      <c r="B124" s="7" t="s">
        <v>235</v>
      </c>
      <c r="C124" t="s">
        <v>236</v>
      </c>
      <c r="D124">
        <v>1949</v>
      </c>
      <c r="E124">
        <v>1989</v>
      </c>
      <c r="H124">
        <v>0.12</v>
      </c>
      <c r="P124" t="s">
        <v>291</v>
      </c>
    </row>
    <row r="125" spans="1:16" x14ac:dyDescent="0.25">
      <c r="A125" t="s">
        <v>62</v>
      </c>
      <c r="B125" s="7" t="s">
        <v>237</v>
      </c>
      <c r="C125" t="s">
        <v>238</v>
      </c>
      <c r="D125">
        <v>1950</v>
      </c>
      <c r="E125">
        <v>1999</v>
      </c>
      <c r="H125">
        <v>0.24</v>
      </c>
      <c r="P125" t="s">
        <v>270</v>
      </c>
    </row>
    <row r="126" spans="1:16" x14ac:dyDescent="0.25">
      <c r="A126" t="s">
        <v>62</v>
      </c>
      <c r="B126" s="7" t="s">
        <v>239</v>
      </c>
      <c r="C126" t="s">
        <v>240</v>
      </c>
      <c r="D126">
        <v>1949</v>
      </c>
      <c r="E126">
        <v>1988</v>
      </c>
      <c r="H126">
        <v>0.6</v>
      </c>
      <c r="P126" t="s">
        <v>268</v>
      </c>
    </row>
    <row r="127" spans="1:16" x14ac:dyDescent="0.25">
      <c r="A127" t="s">
        <v>62</v>
      </c>
      <c r="B127" s="7" t="s">
        <v>241</v>
      </c>
      <c r="C127" t="s">
        <v>242</v>
      </c>
      <c r="D127">
        <v>1949</v>
      </c>
      <c r="E127">
        <v>1991</v>
      </c>
      <c r="H127">
        <v>0.36</v>
      </c>
      <c r="P127" t="s">
        <v>273</v>
      </c>
    </row>
    <row r="129" spans="1:16" x14ac:dyDescent="0.25">
      <c r="A129" t="s">
        <v>59</v>
      </c>
      <c r="B129" s="7" t="s">
        <v>243</v>
      </c>
      <c r="C129" t="s">
        <v>244</v>
      </c>
      <c r="D129">
        <v>1945</v>
      </c>
      <c r="E129">
        <v>2016</v>
      </c>
      <c r="H129">
        <v>5.88</v>
      </c>
      <c r="P129" t="s">
        <v>307</v>
      </c>
    </row>
  </sheetData>
  <pageMargins left="0.23622047244094491" right="0.23622047244094491" top="0.74803149606299213" bottom="0.74803149606299213" header="0.31496062992125984" footer="0.31496062992125984"/>
  <pageSetup paperSize="9" scale="5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6" sqref="B6"/>
    </sheetView>
  </sheetViews>
  <sheetFormatPr defaultRowHeight="15" x14ac:dyDescent="0.25"/>
  <cols>
    <col min="1" max="1" width="25.85546875" customWidth="1"/>
    <col min="2" max="2" width="20" customWidth="1"/>
  </cols>
  <sheetData>
    <row r="1" spans="1:2" x14ac:dyDescent="0.25">
      <c r="A1" t="s">
        <v>14</v>
      </c>
      <c r="B1" t="s">
        <v>15</v>
      </c>
    </row>
    <row r="2" spans="1:2" x14ac:dyDescent="0.25">
      <c r="A2" t="s">
        <v>16</v>
      </c>
      <c r="B2" t="s">
        <v>261</v>
      </c>
    </row>
    <row r="3" spans="1:2" x14ac:dyDescent="0.25">
      <c r="A3" t="s">
        <v>17</v>
      </c>
      <c r="B3" t="s">
        <v>262</v>
      </c>
    </row>
    <row r="4" spans="1:2" x14ac:dyDescent="0.25">
      <c r="A4" t="s">
        <v>18</v>
      </c>
      <c r="B4" t="s">
        <v>309</v>
      </c>
    </row>
    <row r="5" spans="1:2" x14ac:dyDescent="0.25">
      <c r="A5" t="s">
        <v>2</v>
      </c>
      <c r="B5" t="s">
        <v>343</v>
      </c>
    </row>
    <row r="6" spans="1:2" x14ac:dyDescent="0.25">
      <c r="A6" t="s">
        <v>3</v>
      </c>
      <c r="B6" t="s">
        <v>334</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5"/>
  <sheetViews>
    <sheetView topLeftCell="A5" workbookViewId="0">
      <selection activeCell="A5" sqref="A5"/>
    </sheetView>
  </sheetViews>
  <sheetFormatPr defaultRowHeight="15" x14ac:dyDescent="0.25"/>
  <cols>
    <col min="1" max="1" width="35.42578125" style="1" bestFit="1" customWidth="1"/>
    <col min="2" max="254" width="9.140625" style="1"/>
    <col min="255" max="255" width="31.140625" style="1" customWidth="1"/>
    <col min="256" max="256" width="18.42578125" style="1" customWidth="1"/>
    <col min="257" max="510" width="9.140625" style="1"/>
    <col min="511" max="511" width="31.140625" style="1" customWidth="1"/>
    <col min="512" max="512" width="18.42578125" style="1" customWidth="1"/>
    <col min="513" max="766" width="9.140625" style="1"/>
    <col min="767" max="767" width="31.140625" style="1" customWidth="1"/>
    <col min="768" max="768" width="18.42578125" style="1" customWidth="1"/>
    <col min="769" max="1022" width="9.140625" style="1"/>
    <col min="1023" max="1023" width="31.140625" style="1" customWidth="1"/>
    <col min="1024" max="1024" width="18.42578125" style="1" customWidth="1"/>
    <col min="1025" max="1278" width="9.140625" style="1"/>
    <col min="1279" max="1279" width="31.140625" style="1" customWidth="1"/>
    <col min="1280" max="1280" width="18.42578125" style="1" customWidth="1"/>
    <col min="1281" max="1534" width="9.140625" style="1"/>
    <col min="1535" max="1535" width="31.140625" style="1" customWidth="1"/>
    <col min="1536" max="1536" width="18.42578125" style="1" customWidth="1"/>
    <col min="1537" max="1790" width="9.140625" style="1"/>
    <col min="1791" max="1791" width="31.140625" style="1" customWidth="1"/>
    <col min="1792" max="1792" width="18.42578125" style="1" customWidth="1"/>
    <col min="1793" max="2046" width="9.140625" style="1"/>
    <col min="2047" max="2047" width="31.140625" style="1" customWidth="1"/>
    <col min="2048" max="2048" width="18.42578125" style="1" customWidth="1"/>
    <col min="2049" max="2302" width="9.140625" style="1"/>
    <col min="2303" max="2303" width="31.140625" style="1" customWidth="1"/>
    <col min="2304" max="2304" width="18.42578125" style="1" customWidth="1"/>
    <col min="2305" max="2558" width="9.140625" style="1"/>
    <col min="2559" max="2559" width="31.140625" style="1" customWidth="1"/>
    <col min="2560" max="2560" width="18.42578125" style="1" customWidth="1"/>
    <col min="2561" max="2814" width="9.140625" style="1"/>
    <col min="2815" max="2815" width="31.140625" style="1" customWidth="1"/>
    <col min="2816" max="2816" width="18.42578125" style="1" customWidth="1"/>
    <col min="2817" max="3070" width="9.140625" style="1"/>
    <col min="3071" max="3071" width="31.140625" style="1" customWidth="1"/>
    <col min="3072" max="3072" width="18.42578125" style="1" customWidth="1"/>
    <col min="3073" max="3326" width="9.140625" style="1"/>
    <col min="3327" max="3327" width="31.140625" style="1" customWidth="1"/>
    <col min="3328" max="3328" width="18.42578125" style="1" customWidth="1"/>
    <col min="3329" max="3582" width="9.140625" style="1"/>
    <col min="3583" max="3583" width="31.140625" style="1" customWidth="1"/>
    <col min="3584" max="3584" width="18.42578125" style="1" customWidth="1"/>
    <col min="3585" max="3838" width="9.140625" style="1"/>
    <col min="3839" max="3839" width="31.140625" style="1" customWidth="1"/>
    <col min="3840" max="3840" width="18.42578125" style="1" customWidth="1"/>
    <col min="3841" max="4094" width="9.140625" style="1"/>
    <col min="4095" max="4095" width="31.140625" style="1" customWidth="1"/>
    <col min="4096" max="4096" width="18.42578125" style="1" customWidth="1"/>
    <col min="4097" max="4350" width="9.140625" style="1"/>
    <col min="4351" max="4351" width="31.140625" style="1" customWidth="1"/>
    <col min="4352" max="4352" width="18.42578125" style="1" customWidth="1"/>
    <col min="4353" max="4606" width="9.140625" style="1"/>
    <col min="4607" max="4607" width="31.140625" style="1" customWidth="1"/>
    <col min="4608" max="4608" width="18.42578125" style="1" customWidth="1"/>
    <col min="4609" max="4862" width="9.140625" style="1"/>
    <col min="4863" max="4863" width="31.140625" style="1" customWidth="1"/>
    <col min="4864" max="4864" width="18.42578125" style="1" customWidth="1"/>
    <col min="4865" max="5118" width="9.140625" style="1"/>
    <col min="5119" max="5119" width="31.140625" style="1" customWidth="1"/>
    <col min="5120" max="5120" width="18.42578125" style="1" customWidth="1"/>
    <col min="5121" max="5374" width="9.140625" style="1"/>
    <col min="5375" max="5375" width="31.140625" style="1" customWidth="1"/>
    <col min="5376" max="5376" width="18.42578125" style="1" customWidth="1"/>
    <col min="5377" max="5630" width="9.140625" style="1"/>
    <col min="5631" max="5631" width="31.140625" style="1" customWidth="1"/>
    <col min="5632" max="5632" width="18.42578125" style="1" customWidth="1"/>
    <col min="5633" max="5886" width="9.140625" style="1"/>
    <col min="5887" max="5887" width="31.140625" style="1" customWidth="1"/>
    <col min="5888" max="5888" width="18.42578125" style="1" customWidth="1"/>
    <col min="5889" max="6142" width="9.140625" style="1"/>
    <col min="6143" max="6143" width="31.140625" style="1" customWidth="1"/>
    <col min="6144" max="6144" width="18.42578125" style="1" customWidth="1"/>
    <col min="6145" max="6398" width="9.140625" style="1"/>
    <col min="6399" max="6399" width="31.140625" style="1" customWidth="1"/>
    <col min="6400" max="6400" width="18.42578125" style="1" customWidth="1"/>
    <col min="6401" max="6654" width="9.140625" style="1"/>
    <col min="6655" max="6655" width="31.140625" style="1" customWidth="1"/>
    <col min="6656" max="6656" width="18.42578125" style="1" customWidth="1"/>
    <col min="6657" max="6910" width="9.140625" style="1"/>
    <col min="6911" max="6911" width="31.140625" style="1" customWidth="1"/>
    <col min="6912" max="6912" width="18.42578125" style="1" customWidth="1"/>
    <col min="6913" max="7166" width="9.140625" style="1"/>
    <col min="7167" max="7167" width="31.140625" style="1" customWidth="1"/>
    <col min="7168" max="7168" width="18.42578125" style="1" customWidth="1"/>
    <col min="7169" max="7422" width="9.140625" style="1"/>
    <col min="7423" max="7423" width="31.140625" style="1" customWidth="1"/>
    <col min="7424" max="7424" width="18.42578125" style="1" customWidth="1"/>
    <col min="7425" max="7678" width="9.140625" style="1"/>
    <col min="7679" max="7679" width="31.140625" style="1" customWidth="1"/>
    <col min="7680" max="7680" width="18.42578125" style="1" customWidth="1"/>
    <col min="7681" max="7934" width="9.140625" style="1"/>
    <col min="7935" max="7935" width="31.140625" style="1" customWidth="1"/>
    <col min="7936" max="7936" width="18.42578125" style="1" customWidth="1"/>
    <col min="7937" max="8190" width="9.140625" style="1"/>
    <col min="8191" max="8191" width="31.140625" style="1" customWidth="1"/>
    <col min="8192" max="8192" width="18.42578125" style="1" customWidth="1"/>
    <col min="8193" max="8446" width="9.140625" style="1"/>
    <col min="8447" max="8447" width="31.140625" style="1" customWidth="1"/>
    <col min="8448" max="8448" width="18.42578125" style="1" customWidth="1"/>
    <col min="8449" max="8702" width="9.140625" style="1"/>
    <col min="8703" max="8703" width="31.140625" style="1" customWidth="1"/>
    <col min="8704" max="8704" width="18.42578125" style="1" customWidth="1"/>
    <col min="8705" max="8958" width="9.140625" style="1"/>
    <col min="8959" max="8959" width="31.140625" style="1" customWidth="1"/>
    <col min="8960" max="8960" width="18.42578125" style="1" customWidth="1"/>
    <col min="8961" max="9214" width="9.140625" style="1"/>
    <col min="9215" max="9215" width="31.140625" style="1" customWidth="1"/>
    <col min="9216" max="9216" width="18.42578125" style="1" customWidth="1"/>
    <col min="9217" max="9470" width="9.140625" style="1"/>
    <col min="9471" max="9471" width="31.140625" style="1" customWidth="1"/>
    <col min="9472" max="9472" width="18.42578125" style="1" customWidth="1"/>
    <col min="9473" max="9726" width="9.140625" style="1"/>
    <col min="9727" max="9727" width="31.140625" style="1" customWidth="1"/>
    <col min="9728" max="9728" width="18.42578125" style="1" customWidth="1"/>
    <col min="9729" max="9982" width="9.140625" style="1"/>
    <col min="9983" max="9983" width="31.140625" style="1" customWidth="1"/>
    <col min="9984" max="9984" width="18.42578125" style="1" customWidth="1"/>
    <col min="9985" max="10238" width="9.140625" style="1"/>
    <col min="10239" max="10239" width="31.140625" style="1" customWidth="1"/>
    <col min="10240" max="10240" width="18.42578125" style="1" customWidth="1"/>
    <col min="10241" max="10494" width="9.140625" style="1"/>
    <col min="10495" max="10495" width="31.140625" style="1" customWidth="1"/>
    <col min="10496" max="10496" width="18.42578125" style="1" customWidth="1"/>
    <col min="10497" max="10750" width="9.140625" style="1"/>
    <col min="10751" max="10751" width="31.140625" style="1" customWidth="1"/>
    <col min="10752" max="10752" width="18.42578125" style="1" customWidth="1"/>
    <col min="10753" max="11006" width="9.140625" style="1"/>
    <col min="11007" max="11007" width="31.140625" style="1" customWidth="1"/>
    <col min="11008" max="11008" width="18.42578125" style="1" customWidth="1"/>
    <col min="11009" max="11262" width="9.140625" style="1"/>
    <col min="11263" max="11263" width="31.140625" style="1" customWidth="1"/>
    <col min="11264" max="11264" width="18.42578125" style="1" customWidth="1"/>
    <col min="11265" max="11518" width="9.140625" style="1"/>
    <col min="11519" max="11519" width="31.140625" style="1" customWidth="1"/>
    <col min="11520" max="11520" width="18.42578125" style="1" customWidth="1"/>
    <col min="11521" max="11774" width="9.140625" style="1"/>
    <col min="11775" max="11775" width="31.140625" style="1" customWidth="1"/>
    <col min="11776" max="11776" width="18.42578125" style="1" customWidth="1"/>
    <col min="11777" max="12030" width="9.140625" style="1"/>
    <col min="12031" max="12031" width="31.140625" style="1" customWidth="1"/>
    <col min="12032" max="12032" width="18.42578125" style="1" customWidth="1"/>
    <col min="12033" max="12286" width="9.140625" style="1"/>
    <col min="12287" max="12287" width="31.140625" style="1" customWidth="1"/>
    <col min="12288" max="12288" width="18.42578125" style="1" customWidth="1"/>
    <col min="12289" max="12542" width="9.140625" style="1"/>
    <col min="12543" max="12543" width="31.140625" style="1" customWidth="1"/>
    <col min="12544" max="12544" width="18.42578125" style="1" customWidth="1"/>
    <col min="12545" max="12798" width="9.140625" style="1"/>
    <col min="12799" max="12799" width="31.140625" style="1" customWidth="1"/>
    <col min="12800" max="12800" width="18.42578125" style="1" customWidth="1"/>
    <col min="12801" max="13054" width="9.140625" style="1"/>
    <col min="13055" max="13055" width="31.140625" style="1" customWidth="1"/>
    <col min="13056" max="13056" width="18.42578125" style="1" customWidth="1"/>
    <col min="13057" max="13310" width="9.140625" style="1"/>
    <col min="13311" max="13311" width="31.140625" style="1" customWidth="1"/>
    <col min="13312" max="13312" width="18.42578125" style="1" customWidth="1"/>
    <col min="13313" max="13566" width="9.140625" style="1"/>
    <col min="13567" max="13567" width="31.140625" style="1" customWidth="1"/>
    <col min="13568" max="13568" width="18.42578125" style="1" customWidth="1"/>
    <col min="13569" max="13822" width="9.140625" style="1"/>
    <col min="13823" max="13823" width="31.140625" style="1" customWidth="1"/>
    <col min="13824" max="13824" width="18.42578125" style="1" customWidth="1"/>
    <col min="13825" max="14078" width="9.140625" style="1"/>
    <col min="14079" max="14079" width="31.140625" style="1" customWidth="1"/>
    <col min="14080" max="14080" width="18.42578125" style="1" customWidth="1"/>
    <col min="14081" max="14334" width="9.140625" style="1"/>
    <col min="14335" max="14335" width="31.140625" style="1" customWidth="1"/>
    <col min="14336" max="14336" width="18.42578125" style="1" customWidth="1"/>
    <col min="14337" max="14590" width="9.140625" style="1"/>
    <col min="14591" max="14591" width="31.140625" style="1" customWidth="1"/>
    <col min="14592" max="14592" width="18.42578125" style="1" customWidth="1"/>
    <col min="14593" max="14846" width="9.140625" style="1"/>
    <col min="14847" max="14847" width="31.140625" style="1" customWidth="1"/>
    <col min="14848" max="14848" width="18.42578125" style="1" customWidth="1"/>
    <col min="14849" max="15102" width="9.140625" style="1"/>
    <col min="15103" max="15103" width="31.140625" style="1" customWidth="1"/>
    <col min="15104" max="15104" width="18.42578125" style="1" customWidth="1"/>
    <col min="15105" max="15358" width="9.140625" style="1"/>
    <col min="15359" max="15359" width="31.140625" style="1" customWidth="1"/>
    <col min="15360" max="15360" width="18.42578125" style="1" customWidth="1"/>
    <col min="15361" max="15614" width="9.140625" style="1"/>
    <col min="15615" max="15615" width="31.140625" style="1" customWidth="1"/>
    <col min="15616" max="15616" width="18.42578125" style="1" customWidth="1"/>
    <col min="15617" max="15870" width="9.140625" style="1"/>
    <col min="15871" max="15871" width="31.140625" style="1" customWidth="1"/>
    <col min="15872" max="15872" width="18.42578125" style="1" customWidth="1"/>
    <col min="15873" max="16126" width="9.140625" style="1"/>
    <col min="16127" max="16127" width="31.140625" style="1" customWidth="1"/>
    <col min="16128" max="16128" width="18.42578125" style="1" customWidth="1"/>
    <col min="16129" max="16384" width="9.140625" style="1"/>
  </cols>
  <sheetData>
    <row r="1" spans="1:1" ht="21" x14ac:dyDescent="0.35">
      <c r="A1" s="5" t="s">
        <v>251</v>
      </c>
    </row>
    <row r="2" spans="1:1" x14ac:dyDescent="0.25">
      <c r="A2" s="6" t="s">
        <v>22</v>
      </c>
    </row>
    <row r="3" spans="1:1" x14ac:dyDescent="0.25">
      <c r="A3" s="6" t="s">
        <v>23</v>
      </c>
    </row>
    <row r="4" spans="1:1" x14ac:dyDescent="0.25">
      <c r="A4" s="6" t="s">
        <v>24</v>
      </c>
    </row>
    <row r="5" spans="1:1" x14ac:dyDescent="0.25">
      <c r="A5" s="6" t="s">
        <v>25</v>
      </c>
    </row>
    <row r="6" spans="1:1" x14ac:dyDescent="0.25">
      <c r="A6" s="6" t="s">
        <v>26</v>
      </c>
    </row>
    <row r="7" spans="1:1" x14ac:dyDescent="0.25">
      <c r="A7" s="6" t="s">
        <v>27</v>
      </c>
    </row>
    <row r="8" spans="1:1" x14ac:dyDescent="0.25">
      <c r="A8" s="6" t="s">
        <v>28</v>
      </c>
    </row>
    <row r="9" spans="1:1" x14ac:dyDescent="0.25">
      <c r="A9" s="6" t="s">
        <v>29</v>
      </c>
    </row>
    <row r="10" spans="1:1" x14ac:dyDescent="0.25">
      <c r="A10" s="6" t="s">
        <v>30</v>
      </c>
    </row>
    <row r="11" spans="1:1" x14ac:dyDescent="0.25">
      <c r="A11" s="6" t="s">
        <v>252</v>
      </c>
    </row>
    <row r="12" spans="1:1" x14ac:dyDescent="0.25">
      <c r="A12" s="6" t="s">
        <v>31</v>
      </c>
    </row>
    <row r="13" spans="1:1" x14ac:dyDescent="0.25">
      <c r="A13" s="6" t="s">
        <v>32</v>
      </c>
    </row>
    <row r="14" spans="1:1" x14ac:dyDescent="0.25">
      <c r="A14" s="6" t="s">
        <v>33</v>
      </c>
    </row>
    <row r="15" spans="1:1" x14ac:dyDescent="0.25">
      <c r="A15" s="6" t="s">
        <v>34</v>
      </c>
    </row>
    <row r="16" spans="1:1" x14ac:dyDescent="0.25">
      <c r="A16" s="6" t="s">
        <v>253</v>
      </c>
    </row>
    <row r="17" spans="1:1" x14ac:dyDescent="0.25">
      <c r="A17" s="6" t="s">
        <v>35</v>
      </c>
    </row>
    <row r="18" spans="1:1" x14ac:dyDescent="0.25">
      <c r="A18" s="6" t="s">
        <v>36</v>
      </c>
    </row>
    <row r="19" spans="1:1" x14ac:dyDescent="0.25">
      <c r="A19" s="6" t="s">
        <v>37</v>
      </c>
    </row>
    <row r="20" spans="1:1" x14ac:dyDescent="0.25">
      <c r="A20" s="6" t="s">
        <v>38</v>
      </c>
    </row>
    <row r="21" spans="1:1" x14ac:dyDescent="0.25">
      <c r="A21" s="6" t="s">
        <v>39</v>
      </c>
    </row>
    <row r="22" spans="1:1" x14ac:dyDescent="0.25">
      <c r="A22" s="6" t="s">
        <v>40</v>
      </c>
    </row>
    <row r="23" spans="1:1" x14ac:dyDescent="0.25">
      <c r="A23" s="6" t="s">
        <v>41</v>
      </c>
    </row>
    <row r="24" spans="1:1" x14ac:dyDescent="0.25">
      <c r="A24" s="6" t="s">
        <v>254</v>
      </c>
    </row>
    <row r="25" spans="1:1" x14ac:dyDescent="0.25">
      <c r="A25" s="1" t="s">
        <v>42</v>
      </c>
    </row>
    <row r="26" spans="1:1" x14ac:dyDescent="0.25">
      <c r="A26" s="1" t="s">
        <v>255</v>
      </c>
    </row>
    <row r="27" spans="1:1" x14ac:dyDescent="0.25">
      <c r="A27" s="1" t="s">
        <v>43</v>
      </c>
    </row>
    <row r="28" spans="1:1" x14ac:dyDescent="0.25">
      <c r="A28" s="1" t="s">
        <v>256</v>
      </c>
    </row>
    <row r="29" spans="1:1" x14ac:dyDescent="0.25">
      <c r="A29" s="1" t="s">
        <v>44</v>
      </c>
    </row>
    <row r="30" spans="1:1" x14ac:dyDescent="0.25">
      <c r="A30" s="1" t="s">
        <v>257</v>
      </c>
    </row>
    <row r="31" spans="1:1" x14ac:dyDescent="0.25">
      <c r="A31" s="1" t="s">
        <v>45</v>
      </c>
    </row>
    <row r="32" spans="1:1" x14ac:dyDescent="0.25">
      <c r="A32" s="1" t="s">
        <v>46</v>
      </c>
    </row>
    <row r="33" spans="1:1" x14ac:dyDescent="0.25">
      <c r="A33" s="1" t="s">
        <v>47</v>
      </c>
    </row>
    <row r="34" spans="1:1" x14ac:dyDescent="0.25">
      <c r="A34" s="1" t="s">
        <v>48</v>
      </c>
    </row>
    <row r="35" spans="1:1" x14ac:dyDescent="0.25">
      <c r="A35" s="1" t="s">
        <v>258</v>
      </c>
    </row>
    <row r="36" spans="1:1" x14ac:dyDescent="0.25">
      <c r="A36" s="1" t="s">
        <v>49</v>
      </c>
    </row>
    <row r="37" spans="1:1" x14ac:dyDescent="0.25">
      <c r="A37" s="1" t="s">
        <v>50</v>
      </c>
    </row>
    <row r="38" spans="1:1" x14ac:dyDescent="0.25">
      <c r="A38" s="1" t="s">
        <v>259</v>
      </c>
    </row>
    <row r="39" spans="1:1" x14ac:dyDescent="0.25">
      <c r="A39" s="1" t="s">
        <v>51</v>
      </c>
    </row>
    <row r="40" spans="1:1" x14ac:dyDescent="0.25">
      <c r="A40" s="1" t="s">
        <v>52</v>
      </c>
    </row>
    <row r="41" spans="1:1" x14ac:dyDescent="0.25">
      <c r="A41" s="1" t="s">
        <v>260</v>
      </c>
    </row>
    <row r="42" spans="1:1" x14ac:dyDescent="0.25">
      <c r="A42" s="1" t="s">
        <v>53</v>
      </c>
    </row>
    <row r="43" spans="1:1" x14ac:dyDescent="0.25">
      <c r="A43" s="1" t="s">
        <v>54</v>
      </c>
    </row>
    <row r="44" spans="1:1" x14ac:dyDescent="0.25">
      <c r="A44" s="1" t="s">
        <v>55</v>
      </c>
    </row>
    <row r="45" spans="1:1" x14ac:dyDescent="0.25">
      <c r="A45" s="1" t="s">
        <v>56</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Törzskönyv</vt:lpstr>
      <vt:lpstr>Alapadatok</vt:lpstr>
      <vt:lpstr>Sablonok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Puzsár Imre</dc:creator>
  <cp:lastModifiedBy>Pityó Gábor</cp:lastModifiedBy>
  <cp:lastPrinted>2016-01-06T11:20:51Z</cp:lastPrinted>
  <dcterms:created xsi:type="dcterms:W3CDTF">2015-09-22T17:07:17Z</dcterms:created>
  <dcterms:modified xsi:type="dcterms:W3CDTF">2025-02-06T12:05:52Z</dcterms:modified>
</cp:coreProperties>
</file>